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020" tabRatio="617" activeTab="0"/>
  </bookViews>
  <sheets>
    <sheet name="説明" sheetId="1" r:id="rId1"/>
    <sheet name="男子選手一覧表" sheetId="2" r:id="rId2"/>
    <sheet name="女子選手一覧表" sheetId="3" r:id="rId3"/>
    <sheet name="男女補欠一覧" sheetId="4" r:id="rId4"/>
    <sheet name="参加校・人数一覧" sheetId="5" r:id="rId5"/>
  </sheets>
  <definedNames>
    <definedName name="_xlnm.Print_Area" localSheetId="4">'参加校・人数一覧'!$K$1:$S$22</definedName>
    <definedName name="_xlnm.Print_Area" localSheetId="2">'女子選手一覧表'!$D$1:$T$50</definedName>
    <definedName name="_xlnm.Print_Area" localSheetId="0">'説明'!$A$1:$I$491</definedName>
    <definedName name="_xlnm.Print_Area" localSheetId="1">'男子選手一覧表'!$D$1:$T$50</definedName>
    <definedName name="_xlnm.Print_Area" localSheetId="3">'男女補欠一覧'!$G$1:$Q$63</definedName>
  </definedNames>
  <calcPr fullCalcOnLoad="1"/>
</workbook>
</file>

<file path=xl/comments2.xml><?xml version="1.0" encoding="utf-8"?>
<comments xmlns="http://schemas.openxmlformats.org/spreadsheetml/2006/main">
  <authors>
    <author>MARU</author>
    <author>小神野透</author>
    <author>koumu</author>
    <author>Owner</author>
  </authors>
  <commentList>
    <comment ref="S5" authorId="0">
      <text>
        <r>
          <rPr>
            <b/>
            <sz val="9"/>
            <rFont val="ＭＳ Ｐゴシック"/>
            <family val="3"/>
          </rPr>
          <t xml:space="preserve">リレー参加者に○を入力して下さい。
</t>
        </r>
        <r>
          <rPr>
            <b/>
            <sz val="9"/>
            <color indexed="10"/>
            <rFont val="ＭＳ Ｐゴシック"/>
            <family val="3"/>
          </rPr>
          <t>▼をクリックし，
リストから○を選択</t>
        </r>
      </text>
    </comment>
    <comment ref="T5" authorId="0">
      <text>
        <r>
          <rPr>
            <b/>
            <sz val="9"/>
            <rFont val="ＭＳ Ｐゴシック"/>
            <family val="3"/>
          </rPr>
          <t xml:space="preserve">リレー参加者全員に、記録を入力して下さい。
例　
</t>
        </r>
        <r>
          <rPr>
            <b/>
            <sz val="9"/>
            <color indexed="10"/>
            <rFont val="ＭＳ Ｐゴシック"/>
            <family val="3"/>
          </rPr>
          <t>45秒15 → 45.15</t>
        </r>
      </text>
    </comment>
    <comment ref="P5" authorId="1">
      <text>
        <r>
          <rPr>
            <b/>
            <sz val="9"/>
            <rFont val="ＭＳ Ｐゴシック"/>
            <family val="3"/>
          </rPr>
          <t xml:space="preserve">▼をクリックし、リストから種目を選んで入力して下さい。
</t>
        </r>
      </text>
    </comment>
    <comment ref="M5" authorId="1">
      <text>
        <r>
          <rPr>
            <b/>
            <sz val="9"/>
            <rFont val="ＭＳ Ｐゴシック"/>
            <family val="3"/>
          </rPr>
          <t xml:space="preserve">▼をクリックし、リストから種目を選んで入力して下さい。
</t>
        </r>
      </text>
    </comment>
    <comment ref="E5" authorId="1">
      <text>
        <r>
          <rPr>
            <b/>
            <sz val="9"/>
            <rFont val="ＭＳ Ｐゴシック"/>
            <family val="3"/>
          </rPr>
          <t>半角数字で入力して下さい</t>
        </r>
      </text>
    </comment>
    <comment ref="F5" authorId="1">
      <text>
        <r>
          <rPr>
            <b/>
            <sz val="9"/>
            <rFont val="ＭＳ Ｐゴシック"/>
            <family val="3"/>
          </rPr>
          <t>姓と名の間にスペースを１つ入れて下さい。</t>
        </r>
      </text>
    </comment>
    <comment ref="G5" authorId="1">
      <text>
        <r>
          <rPr>
            <b/>
            <sz val="9"/>
            <rFont val="ＭＳ Ｐゴシック"/>
            <family val="3"/>
          </rPr>
          <t>半角カタカナで入力して下さい。</t>
        </r>
      </text>
    </comment>
    <comment ref="H5" authorId="1">
      <text>
        <r>
          <rPr>
            <b/>
            <sz val="9"/>
            <rFont val="ＭＳ Ｐゴシック"/>
            <family val="3"/>
          </rPr>
          <t>所属略校名を入力して下さい。</t>
        </r>
      </text>
    </comment>
    <comment ref="I5" authorId="1">
      <text>
        <r>
          <rPr>
            <b/>
            <sz val="9"/>
            <rFont val="ＭＳ Ｐゴシック"/>
            <family val="3"/>
          </rPr>
          <t>郡市名を、郡・市を付けずに入力して下さい。</t>
        </r>
      </text>
    </comment>
    <comment ref="J5" authorId="1">
      <text>
        <r>
          <rPr>
            <b/>
            <sz val="9"/>
            <rFont val="ＭＳ Ｐゴシック"/>
            <family val="3"/>
          </rPr>
          <t>▼をクリックしリストから選んで入力して下さい。</t>
        </r>
      </text>
    </comment>
    <comment ref="K5" authorId="1">
      <text>
        <r>
          <rPr>
            <b/>
            <sz val="9"/>
            <rFont val="ＭＳ Ｐゴシック"/>
            <family val="3"/>
          </rPr>
          <t>▼をクリックしリストから選んで入力して下さい。</t>
        </r>
      </text>
    </comment>
    <comment ref="L5" authorId="2">
      <text>
        <r>
          <rPr>
            <b/>
            <sz val="9"/>
            <rFont val="ＭＳ Ｐゴシック"/>
            <family val="3"/>
          </rPr>
          <t xml:space="preserve">早生まれの選手（誕生日が1月1日～4月1日の者）に○を入力
</t>
        </r>
        <r>
          <rPr>
            <b/>
            <sz val="9"/>
            <color indexed="10"/>
            <rFont val="ＭＳ Ｐゴシック"/>
            <family val="3"/>
          </rPr>
          <t>▼をクリックし，
リストから○を選択</t>
        </r>
      </text>
    </comment>
    <comment ref="N5" authorId="1">
      <text>
        <r>
          <rPr>
            <b/>
            <sz val="9"/>
            <rFont val="ＭＳ Ｐゴシック"/>
            <family val="3"/>
          </rPr>
          <t>自己最高記録を、
半角数字で入力して下さい。
例
　１２秒２３　→  12.34
  ５ｍ６７　→　　5m67
　２２００点　→　2000</t>
        </r>
      </text>
    </comment>
    <comment ref="O5" authorId="3">
      <text>
        <r>
          <rPr>
            <b/>
            <sz val="9"/>
            <rFont val="MS P ゴシック"/>
            <family val="3"/>
          </rPr>
          <t>最高記録を取得した大会名を記入して下さい。</t>
        </r>
      </text>
    </comment>
    <comment ref="Q5" authorId="1">
      <text>
        <r>
          <rPr>
            <b/>
            <sz val="9"/>
            <rFont val="ＭＳ Ｐゴシック"/>
            <family val="3"/>
          </rPr>
          <t>自己最高記録を、
半角数字で入力して下さい。
例
　１２秒２３　→  12.34
  ５ｍ６７　→　　5m67
　２２００点　→　2000</t>
        </r>
      </text>
    </comment>
    <comment ref="R5" authorId="3">
      <text>
        <r>
          <rPr>
            <b/>
            <sz val="9"/>
            <rFont val="MS P ゴシック"/>
            <family val="3"/>
          </rPr>
          <t>最高記録を取得した大会名を記入して下さい。</t>
        </r>
      </text>
    </comment>
  </commentList>
</comments>
</file>

<file path=xl/comments3.xml><?xml version="1.0" encoding="utf-8"?>
<comments xmlns="http://schemas.openxmlformats.org/spreadsheetml/2006/main">
  <authors>
    <author>小神野透</author>
    <author>koumu</author>
    <author>Owner</author>
    <author>MARU</author>
  </authors>
  <commentList>
    <comment ref="E5" authorId="0">
      <text>
        <r>
          <rPr>
            <b/>
            <sz val="9"/>
            <rFont val="ＭＳ Ｐゴシック"/>
            <family val="3"/>
          </rPr>
          <t>半角数字で入力して下さい</t>
        </r>
      </text>
    </comment>
    <comment ref="F5" authorId="0">
      <text>
        <r>
          <rPr>
            <b/>
            <sz val="9"/>
            <rFont val="ＭＳ Ｐゴシック"/>
            <family val="3"/>
          </rPr>
          <t>姓と名の間にスペースを１つ入れて下さい。</t>
        </r>
      </text>
    </comment>
    <comment ref="G5" authorId="0">
      <text>
        <r>
          <rPr>
            <b/>
            <sz val="9"/>
            <rFont val="ＭＳ Ｐゴシック"/>
            <family val="3"/>
          </rPr>
          <t>半角カタカナで入力して下さい。</t>
        </r>
      </text>
    </comment>
    <comment ref="H5" authorId="0">
      <text>
        <r>
          <rPr>
            <b/>
            <sz val="9"/>
            <rFont val="ＭＳ Ｐゴシック"/>
            <family val="3"/>
          </rPr>
          <t>所属略校名を入力して下さい。</t>
        </r>
      </text>
    </comment>
    <comment ref="I5" authorId="0">
      <text>
        <r>
          <rPr>
            <b/>
            <sz val="9"/>
            <rFont val="ＭＳ Ｐゴシック"/>
            <family val="3"/>
          </rPr>
          <t>郡市名を、郡・市を付けずに入力して下さい。</t>
        </r>
      </text>
    </comment>
    <comment ref="J5" authorId="0">
      <text>
        <r>
          <rPr>
            <b/>
            <sz val="9"/>
            <rFont val="ＭＳ Ｐゴシック"/>
            <family val="3"/>
          </rPr>
          <t>▼をクリックしリストから選んで入力して下さい。</t>
        </r>
      </text>
    </comment>
    <comment ref="K5" authorId="0">
      <text>
        <r>
          <rPr>
            <b/>
            <sz val="9"/>
            <rFont val="ＭＳ Ｐゴシック"/>
            <family val="3"/>
          </rPr>
          <t>▼をクリックしリストから選んで入力して下さい。</t>
        </r>
      </text>
    </comment>
    <comment ref="L5" authorId="1">
      <text>
        <r>
          <rPr>
            <b/>
            <sz val="9"/>
            <rFont val="ＭＳ Ｐゴシック"/>
            <family val="3"/>
          </rPr>
          <t xml:space="preserve">早生まれの選手（誕生日が1月1日～4月1日の者）に○を入力
</t>
        </r>
        <r>
          <rPr>
            <b/>
            <sz val="9"/>
            <color indexed="10"/>
            <rFont val="ＭＳ Ｐゴシック"/>
            <family val="3"/>
          </rPr>
          <t>▼をクリックし，
リストから○を選択</t>
        </r>
      </text>
    </comment>
    <comment ref="M5" authorId="0">
      <text>
        <r>
          <rPr>
            <b/>
            <sz val="9"/>
            <rFont val="ＭＳ Ｐゴシック"/>
            <family val="3"/>
          </rPr>
          <t xml:space="preserve">▼をクリックし、リストから種目を選んで入力して下さい。
</t>
        </r>
      </text>
    </comment>
    <comment ref="N5" authorId="0">
      <text>
        <r>
          <rPr>
            <b/>
            <sz val="9"/>
            <rFont val="ＭＳ Ｐゴシック"/>
            <family val="3"/>
          </rPr>
          <t>自己最高記録を、
半角数字で入力して下さい。
例
　１２秒２３　→  12.34
  ５ｍ６７　→　　5m67
　２２００点　→　2000</t>
        </r>
      </text>
    </comment>
    <comment ref="O5" authorId="2">
      <text>
        <r>
          <rPr>
            <b/>
            <sz val="9"/>
            <rFont val="MS P ゴシック"/>
            <family val="3"/>
          </rPr>
          <t>最高記録を取得した大会名を記入して下さい。</t>
        </r>
      </text>
    </comment>
    <comment ref="P5" authorId="0">
      <text>
        <r>
          <rPr>
            <b/>
            <sz val="9"/>
            <rFont val="ＭＳ Ｐゴシック"/>
            <family val="3"/>
          </rPr>
          <t xml:space="preserve">▼をクリックし、リストから種目を選んで入力して下さい。
</t>
        </r>
      </text>
    </comment>
    <comment ref="Q5" authorId="0">
      <text>
        <r>
          <rPr>
            <b/>
            <sz val="9"/>
            <rFont val="ＭＳ Ｐゴシック"/>
            <family val="3"/>
          </rPr>
          <t>自己最高記録を、
半角数字で入力して下さい。
例
　１２秒２３　→  12.34
  ５ｍ６７　→　　5m67
　２２００点　→　2000</t>
        </r>
      </text>
    </comment>
    <comment ref="R5" authorId="2">
      <text>
        <r>
          <rPr>
            <b/>
            <sz val="9"/>
            <rFont val="MS P ゴシック"/>
            <family val="3"/>
          </rPr>
          <t>最高記録を取得した大会名を記入して下さい。</t>
        </r>
      </text>
    </comment>
    <comment ref="S5" authorId="3">
      <text>
        <r>
          <rPr>
            <b/>
            <sz val="9"/>
            <rFont val="ＭＳ Ｐゴシック"/>
            <family val="3"/>
          </rPr>
          <t xml:space="preserve">リレー参加者に○を入力して下さい。
</t>
        </r>
        <r>
          <rPr>
            <b/>
            <sz val="9"/>
            <color indexed="10"/>
            <rFont val="ＭＳ Ｐゴシック"/>
            <family val="3"/>
          </rPr>
          <t>▼をクリックし，
リストから○を選択</t>
        </r>
      </text>
    </comment>
    <comment ref="T5" authorId="3">
      <text>
        <r>
          <rPr>
            <b/>
            <sz val="9"/>
            <rFont val="ＭＳ Ｐゴシック"/>
            <family val="3"/>
          </rPr>
          <t xml:space="preserve">リレー参加者全員に、記録を入力して下さい。
例　
</t>
        </r>
        <r>
          <rPr>
            <b/>
            <sz val="9"/>
            <color indexed="10"/>
            <rFont val="ＭＳ Ｐゴシック"/>
            <family val="3"/>
          </rPr>
          <t>45秒15 → 45.15</t>
        </r>
      </text>
    </comment>
  </commentList>
</comments>
</file>

<file path=xl/sharedStrings.xml><?xml version="1.0" encoding="utf-8"?>
<sst xmlns="http://schemas.openxmlformats.org/spreadsheetml/2006/main" count="1507" uniqueCount="663">
  <si>
    <t>学校名</t>
  </si>
  <si>
    <t>郡市名</t>
  </si>
  <si>
    <t>郡市番号</t>
  </si>
  <si>
    <t>種  目</t>
  </si>
  <si>
    <t>ﾅﾝﾊﾞ-</t>
  </si>
  <si>
    <t>ﾌﾘｶﾞﾅ</t>
  </si>
  <si>
    <t>性別</t>
  </si>
  <si>
    <t>参加人数(補欠を含む）</t>
  </si>
  <si>
    <t>男子</t>
  </si>
  <si>
    <t>女子</t>
  </si>
  <si>
    <t>合計</t>
  </si>
  <si>
    <t>専門委員長氏名</t>
  </si>
  <si>
    <t xml:space="preserve">
郡市番号</t>
  </si>
  <si>
    <t>＊参加校数の合計は男女で重複しない</t>
  </si>
  <si>
    <t>大会事務局　様</t>
  </si>
  <si>
    <t>参加校数（補欠を含む）</t>
  </si>
  <si>
    <t>男子選手一覧</t>
  </si>
  <si>
    <t>）</t>
  </si>
  <si>
    <t>(</t>
  </si>
  <si>
    <t>競技会名</t>
  </si>
  <si>
    <t>大会名</t>
  </si>
  <si>
    <t>女子選手一覧</t>
  </si>
  <si>
    <t>印</t>
  </si>
  <si>
    <t>中体連　県大会申込書　記入の注意</t>
  </si>
  <si>
    <t>所属略校名</t>
  </si>
  <si>
    <t>さいたま柏陽</t>
  </si>
  <si>
    <t>２，中体連で設定されている郡市番号と郡市名を入力してください。</t>
  </si>
  <si>
    <t>学年</t>
  </si>
  <si>
    <t>　　例　</t>
  </si>
  <si>
    <t>１１秒８　１１秒８０の場合</t>
  </si>
  <si>
    <t>５分１２秒３　５分１２秒３０の場合</t>
  </si>
  <si>
    <t>５ｍ１２の場合</t>
  </si>
  <si>
    <t>１２ｍ２４の場合</t>
  </si>
  <si>
    <t>埼玉県内中学校　学校略校名一覧</t>
  </si>
  <si>
    <t>氏　名</t>
  </si>
  <si>
    <t>5.12.30</t>
  </si>
  <si>
    <t>12m24</t>
  </si>
  <si>
    <t>(半角小数点)</t>
  </si>
  <si>
    <t>(半角小数点２個)</t>
  </si>
  <si>
    <t>(半角英数の小文字のｍ)</t>
  </si>
  <si>
    <t>出場</t>
  </si>
  <si>
    <t>記録</t>
  </si>
  <si>
    <t>リレー</t>
  </si>
  <si>
    <t>登録選手</t>
  </si>
  <si>
    <t>個人種目１</t>
  </si>
  <si>
    <t>種目</t>
  </si>
  <si>
    <t>個人種目２</t>
  </si>
  <si>
    <t>さ上大久保</t>
  </si>
  <si>
    <t>さ大宮八幡</t>
  </si>
  <si>
    <t>川口東</t>
  </si>
  <si>
    <t>川口西</t>
  </si>
  <si>
    <t>川口南</t>
  </si>
  <si>
    <t>川口北</t>
  </si>
  <si>
    <t>川口青木</t>
  </si>
  <si>
    <t>川口芝</t>
  </si>
  <si>
    <t>川口元郷</t>
  </si>
  <si>
    <t>川口上青木</t>
  </si>
  <si>
    <t>川口幸並</t>
  </si>
  <si>
    <t>川口仲町</t>
  </si>
  <si>
    <t>川口安行</t>
  </si>
  <si>
    <t>川口芝東</t>
  </si>
  <si>
    <t>川口芝西</t>
  </si>
  <si>
    <t>川口岸川</t>
  </si>
  <si>
    <t>川口榛松</t>
  </si>
  <si>
    <t>川口小谷場</t>
  </si>
  <si>
    <t>川口神根</t>
  </si>
  <si>
    <t>川口領家</t>
  </si>
  <si>
    <t>川口戸塚</t>
  </si>
  <si>
    <t>川口在家</t>
  </si>
  <si>
    <t>川口安行東</t>
  </si>
  <si>
    <t>川口戸塚西</t>
  </si>
  <si>
    <t>鴻巣</t>
  </si>
  <si>
    <t>鴻巣北</t>
  </si>
  <si>
    <t>鴻巣西</t>
  </si>
  <si>
    <t>鴻巣南</t>
  </si>
  <si>
    <t>鴻巣赤見台</t>
  </si>
  <si>
    <t>鴻巣吹上</t>
  </si>
  <si>
    <t>鴻巣吹上北</t>
  </si>
  <si>
    <t>鴻巣川里</t>
  </si>
  <si>
    <t>上尾</t>
  </si>
  <si>
    <t>上尾太平</t>
  </si>
  <si>
    <t>上尾大石</t>
  </si>
  <si>
    <t>上尾原市</t>
  </si>
  <si>
    <t>上尾上平</t>
  </si>
  <si>
    <t>上尾西</t>
  </si>
  <si>
    <t>上尾東</t>
  </si>
  <si>
    <t>上尾大石南</t>
  </si>
  <si>
    <t>上尾瓦葺</t>
  </si>
  <si>
    <t>上尾南</t>
  </si>
  <si>
    <t>上尾大谷</t>
  </si>
  <si>
    <t>草加</t>
  </si>
  <si>
    <t>草加栄</t>
  </si>
  <si>
    <t>草加谷塚</t>
  </si>
  <si>
    <t>草加川柳</t>
  </si>
  <si>
    <t>草加新栄</t>
  </si>
  <si>
    <t>草加瀬崎</t>
  </si>
  <si>
    <t>草加花栗</t>
  </si>
  <si>
    <t>草加両新田</t>
  </si>
  <si>
    <t>草加新田</t>
  </si>
  <si>
    <t>草加青柳</t>
  </si>
  <si>
    <t>草加松江</t>
  </si>
  <si>
    <t>蕨第一</t>
  </si>
  <si>
    <t>蕨第二</t>
  </si>
  <si>
    <t>蕨東</t>
  </si>
  <si>
    <t>戸田</t>
  </si>
  <si>
    <t>戸田東</t>
  </si>
  <si>
    <t>戸田美笹</t>
  </si>
  <si>
    <t>戸田喜沢</t>
  </si>
  <si>
    <t>戸田新曽</t>
  </si>
  <si>
    <t>戸田笹目</t>
  </si>
  <si>
    <t>志木</t>
  </si>
  <si>
    <t>志木宗岡</t>
  </si>
  <si>
    <t>志木宗岡二</t>
  </si>
  <si>
    <t>和光大和</t>
  </si>
  <si>
    <t>新座</t>
  </si>
  <si>
    <t>桶川</t>
  </si>
  <si>
    <t>桶川東</t>
  </si>
  <si>
    <t>桶川西</t>
  </si>
  <si>
    <t>桶川加納</t>
  </si>
  <si>
    <t>北本</t>
  </si>
  <si>
    <t>北本東</t>
  </si>
  <si>
    <t>北本西</t>
  </si>
  <si>
    <t>北本宮内</t>
  </si>
  <si>
    <t>伊奈学園</t>
  </si>
  <si>
    <t>伊奈</t>
  </si>
  <si>
    <t>伊奈小針</t>
  </si>
  <si>
    <t>伊奈南</t>
  </si>
  <si>
    <t>川越初雁</t>
  </si>
  <si>
    <t>川越富士見</t>
  </si>
  <si>
    <t>川越城南</t>
  </si>
  <si>
    <t>川越芳野</t>
  </si>
  <si>
    <t>川越東</t>
  </si>
  <si>
    <t>川越高階</t>
  </si>
  <si>
    <t>川越福原</t>
  </si>
  <si>
    <t>川越大東</t>
  </si>
  <si>
    <t>川越霞ヶ関</t>
  </si>
  <si>
    <t>川越名細</t>
  </si>
  <si>
    <t>川越山田</t>
  </si>
  <si>
    <t>川越寺尾</t>
  </si>
  <si>
    <t>川越鯨井</t>
  </si>
  <si>
    <t>川越砂</t>
  </si>
  <si>
    <t>川越野田</t>
  </si>
  <si>
    <t>川越南古谷</t>
  </si>
  <si>
    <t>川越西</t>
  </si>
  <si>
    <t>川越高階西</t>
  </si>
  <si>
    <t>川越大東西</t>
  </si>
  <si>
    <t>所沢</t>
  </si>
  <si>
    <t>所沢南陵</t>
  </si>
  <si>
    <t>所沢東</t>
  </si>
  <si>
    <t>所沢柳瀬</t>
  </si>
  <si>
    <t>所沢富岡</t>
  </si>
  <si>
    <t>所沢小手指</t>
  </si>
  <si>
    <t>所沢山口</t>
  </si>
  <si>
    <t>所沢三ヶ島</t>
  </si>
  <si>
    <t>所沢向陽</t>
  </si>
  <si>
    <t>所沢美原</t>
  </si>
  <si>
    <t>所沢中央</t>
  </si>
  <si>
    <t>狭山ヶ丘</t>
  </si>
  <si>
    <t>所沢安松</t>
  </si>
  <si>
    <t>所沢北野</t>
  </si>
  <si>
    <t>所沢上山口</t>
  </si>
  <si>
    <t>飯能第一</t>
  </si>
  <si>
    <t>飯能南高麗</t>
  </si>
  <si>
    <t>飯能吾野</t>
  </si>
  <si>
    <t>飯能原市場</t>
  </si>
  <si>
    <t>飯能西</t>
  </si>
  <si>
    <t>飯能加治</t>
  </si>
  <si>
    <t>飯能美杉台</t>
  </si>
  <si>
    <t>飯能名栗</t>
  </si>
  <si>
    <t>東松山松山</t>
  </si>
  <si>
    <t>東松山南</t>
  </si>
  <si>
    <t>東松山東</t>
  </si>
  <si>
    <t>東松山北</t>
  </si>
  <si>
    <t>東松山白山</t>
  </si>
  <si>
    <t>狭山東</t>
  </si>
  <si>
    <t>狭山入間</t>
  </si>
  <si>
    <t>狭山堀兼</t>
  </si>
  <si>
    <t>狭山西</t>
  </si>
  <si>
    <t>狭山狭山台</t>
  </si>
  <si>
    <t>狭山山王</t>
  </si>
  <si>
    <t>狭山入間川</t>
  </si>
  <si>
    <t>狭山柏原</t>
  </si>
  <si>
    <t>狭山中央</t>
  </si>
  <si>
    <t>狭山入間野</t>
  </si>
  <si>
    <t>入間豊岡</t>
  </si>
  <si>
    <t>入間金子</t>
  </si>
  <si>
    <t>入間武蔵</t>
  </si>
  <si>
    <t>入間藤沢</t>
  </si>
  <si>
    <t>入間西武</t>
  </si>
  <si>
    <t>入間向原</t>
  </si>
  <si>
    <t>入間黒須</t>
  </si>
  <si>
    <t>入間東金子</t>
  </si>
  <si>
    <t>入間上藤沢</t>
  </si>
  <si>
    <t>入間東町</t>
  </si>
  <si>
    <t>入間野田</t>
  </si>
  <si>
    <t>富士見台</t>
  </si>
  <si>
    <t>富士見本郷</t>
  </si>
  <si>
    <t>富士見東</t>
  </si>
  <si>
    <t>富士見西</t>
  </si>
  <si>
    <t>富士見勝瀬</t>
  </si>
  <si>
    <t>富士見水谷</t>
  </si>
  <si>
    <t>坂戸</t>
  </si>
  <si>
    <t>坂戸住吉</t>
  </si>
  <si>
    <t>坂戸若宮</t>
  </si>
  <si>
    <t>坂戸城山</t>
  </si>
  <si>
    <t>坂戸千代田</t>
  </si>
  <si>
    <t>坂戸浅羽野</t>
  </si>
  <si>
    <t>鶴ヶ島</t>
  </si>
  <si>
    <t>鶴ヶ島藤</t>
  </si>
  <si>
    <t>鶴ヶ島西</t>
  </si>
  <si>
    <t>鶴ヶ島南</t>
  </si>
  <si>
    <t>日高高麗</t>
  </si>
  <si>
    <t>日高高麗川</t>
  </si>
  <si>
    <t>日高高萩</t>
  </si>
  <si>
    <t>日高高根</t>
  </si>
  <si>
    <t>日高高萩北</t>
  </si>
  <si>
    <t>日高武蔵台</t>
  </si>
  <si>
    <t>ふじみ野大井</t>
  </si>
  <si>
    <t>ふじみ野福岡</t>
  </si>
  <si>
    <t>ふじみ野葦原</t>
  </si>
  <si>
    <t>ふじみ野花の木</t>
  </si>
  <si>
    <t>ふじみ野大井西</t>
  </si>
  <si>
    <t>ふじみ野大井東</t>
  </si>
  <si>
    <t>三芳</t>
  </si>
  <si>
    <t>三芳東</t>
  </si>
  <si>
    <t>三芳藤久保</t>
  </si>
  <si>
    <t>毛呂山</t>
  </si>
  <si>
    <t>毛呂山川角</t>
  </si>
  <si>
    <t>越生</t>
  </si>
  <si>
    <t>滑川</t>
  </si>
  <si>
    <t>嵐山菅谷</t>
  </si>
  <si>
    <t>嵐山玉ノ岡</t>
  </si>
  <si>
    <t>小川東</t>
  </si>
  <si>
    <t>小川西</t>
  </si>
  <si>
    <t>小川欅台</t>
  </si>
  <si>
    <t>川島</t>
  </si>
  <si>
    <t>川島西</t>
  </si>
  <si>
    <t>吉見</t>
  </si>
  <si>
    <t>鳩山</t>
  </si>
  <si>
    <t>ときがわ都幾川</t>
  </si>
  <si>
    <t>ときがわ玉川</t>
  </si>
  <si>
    <t>東秩父</t>
  </si>
  <si>
    <t>秩父第一</t>
  </si>
  <si>
    <t>秩父第二</t>
  </si>
  <si>
    <t>秩父尾田蒔</t>
  </si>
  <si>
    <t>秩父高篠</t>
  </si>
  <si>
    <t>秩父大田</t>
  </si>
  <si>
    <t>秩父影森</t>
  </si>
  <si>
    <t>秩父荒川</t>
  </si>
  <si>
    <t>秩父大滝</t>
  </si>
  <si>
    <t>秩父吉田</t>
  </si>
  <si>
    <t>横瀬</t>
  </si>
  <si>
    <t>皆野</t>
  </si>
  <si>
    <t>長瀞</t>
  </si>
  <si>
    <t>小鹿野</t>
  </si>
  <si>
    <t>熊谷荒川</t>
  </si>
  <si>
    <t>熊谷富士見</t>
  </si>
  <si>
    <t>熊谷大原</t>
  </si>
  <si>
    <t>熊谷東</t>
  </si>
  <si>
    <t>熊谷玉井</t>
  </si>
  <si>
    <t>熊谷大麻生</t>
  </si>
  <si>
    <t>熊谷中条</t>
  </si>
  <si>
    <t>熊谷吉岡</t>
  </si>
  <si>
    <t>熊谷別府</t>
  </si>
  <si>
    <t>熊谷三尻</t>
  </si>
  <si>
    <t>熊谷奈良</t>
  </si>
  <si>
    <t>熊谷大幡</t>
  </si>
  <si>
    <t>熊谷妻沼東</t>
  </si>
  <si>
    <t>熊谷妻沼西</t>
  </si>
  <si>
    <t>熊谷大里</t>
  </si>
  <si>
    <t>本庄東</t>
  </si>
  <si>
    <t>本庄西</t>
  </si>
  <si>
    <t>本庄南</t>
  </si>
  <si>
    <t>本庄児玉</t>
  </si>
  <si>
    <t>深谷明戸</t>
  </si>
  <si>
    <t>深谷幡羅</t>
  </si>
  <si>
    <t>深谷</t>
  </si>
  <si>
    <t>深谷藤沢</t>
  </si>
  <si>
    <t>深谷豊里</t>
  </si>
  <si>
    <t>深谷南</t>
  </si>
  <si>
    <t>深谷上柴</t>
  </si>
  <si>
    <t>深谷岡部</t>
  </si>
  <si>
    <t>深谷花園</t>
  </si>
  <si>
    <t>深谷川本</t>
  </si>
  <si>
    <t>美里</t>
  </si>
  <si>
    <t>神川</t>
  </si>
  <si>
    <t>神川神泉</t>
  </si>
  <si>
    <t>上里</t>
  </si>
  <si>
    <t>上里北</t>
  </si>
  <si>
    <t>寄居</t>
  </si>
  <si>
    <t>寄居城南</t>
  </si>
  <si>
    <t>寄居男衾</t>
  </si>
  <si>
    <t>行田忍</t>
  </si>
  <si>
    <t>行田</t>
  </si>
  <si>
    <t>行田長野</t>
  </si>
  <si>
    <t>行田見沼</t>
  </si>
  <si>
    <t>行田埼玉</t>
  </si>
  <si>
    <t>行田太田</t>
  </si>
  <si>
    <t>行田西</t>
  </si>
  <si>
    <t>行田南河原</t>
  </si>
  <si>
    <t>加須昭和</t>
  </si>
  <si>
    <t>加須西</t>
  </si>
  <si>
    <t>加須東</t>
  </si>
  <si>
    <t>加須北</t>
  </si>
  <si>
    <t>加須平成</t>
  </si>
  <si>
    <t>春日部</t>
  </si>
  <si>
    <t>春日部東</t>
  </si>
  <si>
    <t>春日部豊春</t>
  </si>
  <si>
    <t>春日部武里</t>
  </si>
  <si>
    <t>春日部大沼</t>
  </si>
  <si>
    <t>春日部豊野</t>
  </si>
  <si>
    <t>春日部緑</t>
  </si>
  <si>
    <t>春日部大増</t>
  </si>
  <si>
    <t>春日部江戸川</t>
  </si>
  <si>
    <t>春日部葛飾</t>
  </si>
  <si>
    <t>春日部飯沼</t>
  </si>
  <si>
    <t>羽生西</t>
  </si>
  <si>
    <t>羽生南</t>
  </si>
  <si>
    <t>羽生東</t>
  </si>
  <si>
    <t>越谷中央</t>
  </si>
  <si>
    <t>越谷東</t>
  </si>
  <si>
    <t>越谷西</t>
  </si>
  <si>
    <t>越谷南</t>
  </si>
  <si>
    <t>越谷北</t>
  </si>
  <si>
    <t>越谷富士</t>
  </si>
  <si>
    <t>越谷北陽</t>
  </si>
  <si>
    <t>越谷栄進</t>
  </si>
  <si>
    <t>越谷光陽</t>
  </si>
  <si>
    <t>越谷平方</t>
  </si>
  <si>
    <t>越谷武蔵野</t>
  </si>
  <si>
    <t>越谷大袋</t>
  </si>
  <si>
    <t>越谷新栄</t>
  </si>
  <si>
    <t>越谷大相模</t>
  </si>
  <si>
    <t>越谷千間台</t>
  </si>
  <si>
    <t>久喜</t>
  </si>
  <si>
    <t>久喜南</t>
  </si>
  <si>
    <t>久喜東</t>
  </si>
  <si>
    <t>久喜太東</t>
  </si>
  <si>
    <t>八潮</t>
  </si>
  <si>
    <t>八潮大原</t>
  </si>
  <si>
    <t>八潮八條</t>
  </si>
  <si>
    <t>八潮八幡</t>
  </si>
  <si>
    <t>八潮潮止</t>
  </si>
  <si>
    <t>三郷南</t>
  </si>
  <si>
    <t>三郷北</t>
  </si>
  <si>
    <t>三郷栄</t>
  </si>
  <si>
    <t>三郷彦成</t>
  </si>
  <si>
    <t>三郷彦糸</t>
  </si>
  <si>
    <t>三郷前川</t>
  </si>
  <si>
    <t>三郷早稲田</t>
  </si>
  <si>
    <t>三郷瑞穂</t>
  </si>
  <si>
    <t>蓮田</t>
  </si>
  <si>
    <t>蓮田平野</t>
  </si>
  <si>
    <t>蓮田黒浜</t>
  </si>
  <si>
    <t>蓮田南</t>
  </si>
  <si>
    <t>蓮田黒浜西</t>
  </si>
  <si>
    <t>幸手</t>
  </si>
  <si>
    <t>幸手東</t>
  </si>
  <si>
    <t>幸手西</t>
  </si>
  <si>
    <t>吉川東</t>
  </si>
  <si>
    <t>吉川南</t>
  </si>
  <si>
    <t>吉川中央</t>
  </si>
  <si>
    <t>加須騎西</t>
  </si>
  <si>
    <t>加須北川辺</t>
  </si>
  <si>
    <t>加須大利根</t>
  </si>
  <si>
    <t>宮代須賀</t>
  </si>
  <si>
    <t>宮代百間</t>
  </si>
  <si>
    <t>宮代前原</t>
  </si>
  <si>
    <t>白岡篠津</t>
  </si>
  <si>
    <t>白岡菁我</t>
  </si>
  <si>
    <t>白岡南</t>
  </si>
  <si>
    <t>白岡</t>
  </si>
  <si>
    <t>久喜菖蒲</t>
  </si>
  <si>
    <t>久喜菖蒲南</t>
  </si>
  <si>
    <t>久喜栗橋東</t>
  </si>
  <si>
    <t>久喜栗橋西</t>
  </si>
  <si>
    <t>久喜鷲宮</t>
  </si>
  <si>
    <t>久喜鷲宮東</t>
  </si>
  <si>
    <t>久喜鷲宮西</t>
  </si>
  <si>
    <t>杉戸</t>
  </si>
  <si>
    <t>杉戸東</t>
  </si>
  <si>
    <t>杉戸広島</t>
  </si>
  <si>
    <t>松伏</t>
  </si>
  <si>
    <t>松伏第二</t>
  </si>
  <si>
    <t>浦和明の星女子</t>
  </si>
  <si>
    <t>浦和実業学園</t>
  </si>
  <si>
    <t>浦和ルーテル学院</t>
  </si>
  <si>
    <t>大妻嵐山</t>
  </si>
  <si>
    <t>大宮開成</t>
  </si>
  <si>
    <t>開智</t>
  </si>
  <si>
    <t>春日部共栄</t>
  </si>
  <si>
    <t>小松原</t>
  </si>
  <si>
    <t>埼玉栄</t>
  </si>
  <si>
    <t>栄東</t>
  </si>
  <si>
    <t>自由の森学園</t>
  </si>
  <si>
    <t>秀明</t>
  </si>
  <si>
    <t>淑徳与野</t>
  </si>
  <si>
    <t>城西川越</t>
  </si>
  <si>
    <t>城北埼玉</t>
  </si>
  <si>
    <t>西武学園文理</t>
  </si>
  <si>
    <t>聖望学園</t>
  </si>
  <si>
    <t>獨協埼玉</t>
  </si>
  <si>
    <t>武南</t>
  </si>
  <si>
    <t>星野学園</t>
  </si>
  <si>
    <t>細田高等学校附属</t>
  </si>
  <si>
    <t>埼玉平成</t>
  </si>
  <si>
    <t>本庄東高等学校附属</t>
  </si>
  <si>
    <t>立教新座</t>
  </si>
  <si>
    <t>埼玉大学教育学部附属</t>
  </si>
  <si>
    <t>郡市名</t>
  </si>
  <si>
    <t>さいたま</t>
  </si>
  <si>
    <t>川口</t>
  </si>
  <si>
    <t>川越</t>
  </si>
  <si>
    <t>熊谷</t>
  </si>
  <si>
    <t>北足立郡</t>
  </si>
  <si>
    <t>入間郡</t>
  </si>
  <si>
    <t>比企郡</t>
  </si>
  <si>
    <t>秩父郡</t>
  </si>
  <si>
    <t>児玉郡</t>
  </si>
  <si>
    <t>大里郡</t>
  </si>
  <si>
    <t>南埼玉郡</t>
  </si>
  <si>
    <t>北葛飾郡</t>
  </si>
  <si>
    <t>秩父</t>
  </si>
  <si>
    <t>飯能</t>
  </si>
  <si>
    <t>狭山</t>
  </si>
  <si>
    <t>東松山</t>
  </si>
  <si>
    <t>本庄</t>
  </si>
  <si>
    <t>加須</t>
  </si>
  <si>
    <t>羽生</t>
  </si>
  <si>
    <t>蕨</t>
  </si>
  <si>
    <t>越谷</t>
  </si>
  <si>
    <t>入間</t>
  </si>
  <si>
    <t>朝霞</t>
  </si>
  <si>
    <t>和光</t>
  </si>
  <si>
    <t>ふじみ野</t>
  </si>
  <si>
    <t>富士見</t>
  </si>
  <si>
    <t>三郷</t>
  </si>
  <si>
    <t>日高</t>
  </si>
  <si>
    <t>吉川</t>
  </si>
  <si>
    <t>さいたま岸</t>
  </si>
  <si>
    <t>さいたま常盤</t>
  </si>
  <si>
    <t>さいたま木崎</t>
  </si>
  <si>
    <t>さいたま原山</t>
  </si>
  <si>
    <t>さいたま本太</t>
  </si>
  <si>
    <t>さいたま東浦和</t>
  </si>
  <si>
    <t>さいたま南浦和</t>
  </si>
  <si>
    <t>さいたま白幡</t>
  </si>
  <si>
    <t>さいたま大原</t>
  </si>
  <si>
    <t>さいたま土合</t>
  </si>
  <si>
    <t>さいたま大久保</t>
  </si>
  <si>
    <t>さいたま大谷場</t>
  </si>
  <si>
    <t>さいたま美園</t>
  </si>
  <si>
    <t>さいたま大谷口</t>
  </si>
  <si>
    <t>さいたま田島</t>
  </si>
  <si>
    <t>さいたま三室</t>
  </si>
  <si>
    <t>さいたま内谷</t>
  </si>
  <si>
    <t>さいたま尾間木</t>
  </si>
  <si>
    <t>さいたま与野東</t>
  </si>
  <si>
    <t>さいたま与野西</t>
  </si>
  <si>
    <t>さいたま与野南</t>
  </si>
  <si>
    <t>さいたま八王子</t>
  </si>
  <si>
    <t>さいたま大宮東</t>
  </si>
  <si>
    <t>さいたま大宮南</t>
  </si>
  <si>
    <t>さいたま大宮北</t>
  </si>
  <si>
    <t>さいたま桜木</t>
  </si>
  <si>
    <t>さいたま三橋</t>
  </si>
  <si>
    <t>さいたま大成</t>
  </si>
  <si>
    <t>さいたま日進</t>
  </si>
  <si>
    <t>さいたま宮原</t>
  </si>
  <si>
    <t>さいたま植竹</t>
  </si>
  <si>
    <t>さいたま大砂土</t>
  </si>
  <si>
    <t>さいたま指扇</t>
  </si>
  <si>
    <t>さいたま馬宮</t>
  </si>
  <si>
    <t>さいたま片柳</t>
  </si>
  <si>
    <t>さいたま春里</t>
  </si>
  <si>
    <t>さいたま大宮西</t>
  </si>
  <si>
    <t>さいたま七里</t>
  </si>
  <si>
    <t>さいたま泰平</t>
  </si>
  <si>
    <t>さいたま宮前</t>
  </si>
  <si>
    <t>さいたま植水</t>
  </si>
  <si>
    <t>さいたま大谷</t>
  </si>
  <si>
    <t>さいたま第二東</t>
  </si>
  <si>
    <t>さいたま土屋</t>
  </si>
  <si>
    <t>さいたま土呂</t>
  </si>
  <si>
    <t>さいたま春野</t>
  </si>
  <si>
    <t>さいたま岩槻</t>
  </si>
  <si>
    <t>さいたま川通</t>
  </si>
  <si>
    <t>さいたま城南</t>
  </si>
  <si>
    <t>さいたま慈恩寺</t>
  </si>
  <si>
    <t>さいたま城北</t>
  </si>
  <si>
    <t>さいたま桜山</t>
  </si>
  <si>
    <t>さいたま西原</t>
  </si>
  <si>
    <t>３，種目はカーソルをセルに合わせると、▼が表示されますので、▼をクリックして該当種目を選んでください。</t>
  </si>
  <si>
    <t>学校名</t>
  </si>
  <si>
    <t>ナンバー</t>
  </si>
  <si>
    <t>合計金額</t>
  </si>
  <si>
    <t>大会</t>
  </si>
  <si>
    <t>11.80</t>
  </si>
  <si>
    <t>5m12</t>
  </si>
  <si>
    <t>さ岸</t>
  </si>
  <si>
    <t>さ常盤</t>
  </si>
  <si>
    <t>さ木崎</t>
  </si>
  <si>
    <t>さ原山</t>
  </si>
  <si>
    <t>さ本太</t>
  </si>
  <si>
    <t>さ東浦和</t>
  </si>
  <si>
    <t>さ南浦和</t>
  </si>
  <si>
    <t>さ白幡</t>
  </si>
  <si>
    <t>さ大原</t>
  </si>
  <si>
    <t>さ土合</t>
  </si>
  <si>
    <t>さ大久保</t>
  </si>
  <si>
    <t>さ大谷場</t>
  </si>
  <si>
    <t>さ美園</t>
  </si>
  <si>
    <t>さ大谷口</t>
  </si>
  <si>
    <t>さ田島</t>
  </si>
  <si>
    <t>さ三室</t>
  </si>
  <si>
    <t>さ内谷</t>
  </si>
  <si>
    <t>さ尾間木</t>
  </si>
  <si>
    <t>さ与野東</t>
  </si>
  <si>
    <t>さ与野西</t>
  </si>
  <si>
    <t>さ与野南</t>
  </si>
  <si>
    <t>さ八王子</t>
  </si>
  <si>
    <t>さ大宮東</t>
  </si>
  <si>
    <t>さ大宮南</t>
  </si>
  <si>
    <t>さ大宮北</t>
  </si>
  <si>
    <t>さ桜木</t>
  </si>
  <si>
    <t>さ三橋</t>
  </si>
  <si>
    <t>さ大成</t>
  </si>
  <si>
    <t>さ日進</t>
  </si>
  <si>
    <t>さ宮原</t>
  </si>
  <si>
    <t>さ植竹</t>
  </si>
  <si>
    <t>さ大砂土</t>
  </si>
  <si>
    <t>さ指扇</t>
  </si>
  <si>
    <t>さ馬宮</t>
  </si>
  <si>
    <t>さ片柳</t>
  </si>
  <si>
    <t>さ春里</t>
  </si>
  <si>
    <t>さ大宮西</t>
  </si>
  <si>
    <t>さ七里</t>
  </si>
  <si>
    <t>さ泰平</t>
  </si>
  <si>
    <t>さ宮前</t>
  </si>
  <si>
    <t>さ植水</t>
  </si>
  <si>
    <t>さ大谷</t>
  </si>
  <si>
    <t>さ第二東</t>
  </si>
  <si>
    <t>さ土屋</t>
  </si>
  <si>
    <t>さ土呂</t>
  </si>
  <si>
    <t>さ春野</t>
  </si>
  <si>
    <t>さ岩槻</t>
  </si>
  <si>
    <t>さ川通</t>
  </si>
  <si>
    <t>さ城南</t>
  </si>
  <si>
    <t>さ慈恩寺</t>
  </si>
  <si>
    <t>さ城北</t>
  </si>
  <si>
    <t>さ桜山</t>
  </si>
  <si>
    <t>さ柏陽</t>
  </si>
  <si>
    <t>さ西原</t>
  </si>
  <si>
    <t>朝霞第一</t>
  </si>
  <si>
    <t>朝霞第二</t>
  </si>
  <si>
    <t>朝霞第三</t>
  </si>
  <si>
    <t>朝霞第四</t>
  </si>
  <si>
    <t>朝霞第五</t>
  </si>
  <si>
    <t>志木第二</t>
  </si>
  <si>
    <t>志木宗岡第二</t>
  </si>
  <si>
    <t>和光第二</t>
  </si>
  <si>
    <t>和光第三</t>
  </si>
  <si>
    <t>新座第二</t>
  </si>
  <si>
    <t>新座第三</t>
  </si>
  <si>
    <t>新座第四</t>
  </si>
  <si>
    <t>新座第五</t>
  </si>
  <si>
    <t>新座第六</t>
  </si>
  <si>
    <t>川越第一</t>
  </si>
  <si>
    <t>川越霞ヶ関東</t>
  </si>
  <si>
    <t>川越霞ヶ関西</t>
  </si>
  <si>
    <t>ふ大井</t>
  </si>
  <si>
    <t>ふ福岡</t>
  </si>
  <si>
    <t>ふ葦原</t>
  </si>
  <si>
    <t>ふ花の木</t>
  </si>
  <si>
    <t>ふ大井西</t>
  </si>
  <si>
    <t>ふ大井東</t>
  </si>
  <si>
    <t>秩父郡横瀬</t>
  </si>
  <si>
    <t>秩父郡皆野</t>
  </si>
  <si>
    <t>秩父郡長瀞</t>
  </si>
  <si>
    <t>秩父郡小鹿野</t>
  </si>
  <si>
    <t>熊谷江南</t>
  </si>
  <si>
    <t>川越秀明</t>
  </si>
  <si>
    <t>本庄第一</t>
  </si>
  <si>
    <t>早生</t>
  </si>
  <si>
    <t>JOクラス</t>
  </si>
  <si>
    <t>JOクラス</t>
  </si>
  <si>
    <r>
      <t>９，</t>
    </r>
    <r>
      <rPr>
        <sz val="11"/>
        <color indexed="10"/>
        <rFont val="ＭＳ Ｐゴシック"/>
        <family val="3"/>
      </rPr>
      <t>誕生日が1月1日～4月1日の者は、早生の欄に○を入力してください。</t>
    </r>
  </si>
  <si>
    <t>参加費（１名500円）</t>
  </si>
  <si>
    <t>県大会では参加費を徴収致します。</t>
  </si>
  <si>
    <t>最高記録</t>
  </si>
  <si>
    <t>群市名</t>
  </si>
  <si>
    <r>
      <rPr>
        <b/>
        <i/>
        <sz val="18"/>
        <color indexed="30"/>
        <rFont val="ＭＳ ゴシック"/>
        <family val="3"/>
      </rPr>
      <t>男</t>
    </r>
    <r>
      <rPr>
        <b/>
        <i/>
        <sz val="18"/>
        <color indexed="10"/>
        <rFont val="ＭＳ ゴシック"/>
        <family val="3"/>
      </rPr>
      <t>女</t>
    </r>
    <r>
      <rPr>
        <b/>
        <i/>
        <sz val="18"/>
        <rFont val="ＭＳ ゴシック"/>
        <family val="3"/>
      </rPr>
      <t>補欠選手一覧</t>
    </r>
  </si>
  <si>
    <t>大宮ろう学園</t>
  </si>
  <si>
    <t>さいたま上大久保</t>
  </si>
  <si>
    <t>さいたま大宮八幡</t>
  </si>
  <si>
    <t>川口鳩ヶ谷</t>
  </si>
  <si>
    <t>川口八幡木</t>
  </si>
  <si>
    <t>川口里</t>
  </si>
  <si>
    <t>朝霞第一</t>
  </si>
  <si>
    <t>川越第一</t>
  </si>
  <si>
    <t>坂戸桜</t>
  </si>
  <si>
    <t>鶴ヶ島富士見</t>
  </si>
  <si>
    <t>と都幾川</t>
  </si>
  <si>
    <t>と玉川</t>
  </si>
  <si>
    <t>熊谷江南</t>
  </si>
  <si>
    <t>春日部南</t>
  </si>
  <si>
    <t>白岡</t>
  </si>
  <si>
    <t>東京農業大学第三高等学校附属</t>
  </si>
  <si>
    <t>さ浦和</t>
  </si>
  <si>
    <t>開智未来</t>
  </si>
  <si>
    <t>加須</t>
  </si>
  <si>
    <t>昌平</t>
  </si>
  <si>
    <t>西武台新座</t>
  </si>
  <si>
    <t>秀明</t>
  </si>
  <si>
    <t>さ美園南</t>
  </si>
  <si>
    <t>さ大宮国際</t>
  </si>
  <si>
    <t>国際学院</t>
  </si>
  <si>
    <t>吉川</t>
  </si>
  <si>
    <t>吉川</t>
  </si>
  <si>
    <t>　　 ご提出ください。</t>
  </si>
  <si>
    <t>上記の通り申し込みます</t>
  </si>
  <si>
    <t>資格記録</t>
  </si>
  <si>
    <t>資格記録取得大会名</t>
  </si>
  <si>
    <t>大会申込は下記の注意に従い、正確に入力して下さい。</t>
  </si>
  <si>
    <t>　　リレーは個人種目の欄には入力せずに、リレーの欄に○を入力してください。</t>
  </si>
  <si>
    <t>13，申込書のシートの黄色セル部分に必要事項を記入し、印刷したものに参加料払込票を貼付し、当日受付に</t>
  </si>
  <si>
    <t>＊ﾒｰﾙとFAXで、地区代表者に大会終了後速やかに送って下さい</t>
  </si>
  <si>
    <t>１，『大会名』・『郡市番号』・『郡市名』は、男子選手一覧表のシートにのみ入力してください。</t>
  </si>
  <si>
    <r>
      <t>４，『ナンバー』は郡市割り当てのナンバーを、</t>
    </r>
    <r>
      <rPr>
        <b/>
        <sz val="11"/>
        <rFont val="ＭＳ Ｐゴシック"/>
        <family val="3"/>
      </rPr>
      <t>半角数字</t>
    </r>
    <r>
      <rPr>
        <sz val="11"/>
        <rFont val="ＭＳ Ｐゴシック"/>
        <family val="3"/>
      </rPr>
      <t>で入力してください。</t>
    </r>
  </si>
  <si>
    <t>５，『氏名』は全体で５文字になるようスペースで調整してください。５文字以上はスペースは入れません。</t>
  </si>
  <si>
    <r>
      <t>６，『ﾌﾘｶﾞﾅ』は</t>
    </r>
    <r>
      <rPr>
        <b/>
        <sz val="11"/>
        <rFont val="ＭＳ Ｐゴシック"/>
        <family val="3"/>
      </rPr>
      <t>半角ｶﾀｶﾅ</t>
    </r>
    <r>
      <rPr>
        <sz val="11"/>
        <rFont val="ＭＳ Ｐゴシック"/>
        <family val="3"/>
      </rPr>
      <t>で入力してください。姓名の間には半角スペースを空けてください。</t>
    </r>
  </si>
  <si>
    <t>７，『学校名』・『郡市名』は下記に表示されている郡市名・所属略校名を入力してください。</t>
  </si>
  <si>
    <r>
      <t>８，『学年』は</t>
    </r>
    <r>
      <rPr>
        <b/>
        <sz val="11"/>
        <rFont val="ＭＳ Ｐゴシック"/>
        <family val="3"/>
      </rPr>
      <t>半角数字</t>
    </r>
    <r>
      <rPr>
        <sz val="11"/>
        <rFont val="ＭＳ Ｐゴシック"/>
        <family val="3"/>
      </rPr>
      <t>で入力してください。</t>
    </r>
  </si>
  <si>
    <t>10，『種目』はカーソルをセルに合わせると▼が表示されるので、▼をクリックして該当種目を選んでください。</t>
  </si>
  <si>
    <r>
      <t>11，『資格記録』は、自己ベストの記録を下の例のように</t>
    </r>
    <r>
      <rPr>
        <b/>
        <sz val="11"/>
        <rFont val="ＭＳ Ｐゴシック"/>
        <family val="3"/>
      </rPr>
      <t>半角数字</t>
    </r>
    <r>
      <rPr>
        <sz val="11"/>
        <rFont val="ＭＳ Ｐゴシック"/>
        <family val="3"/>
      </rPr>
      <t>で入力してください。</t>
    </r>
  </si>
  <si>
    <t>12，『資格記録取得大会名』は、資格記録を取得した大会名を記入して下さい。</t>
  </si>
  <si>
    <t>川口十二月田</t>
  </si>
  <si>
    <t>さいたま浦和</t>
  </si>
  <si>
    <t>さいたま美園南</t>
  </si>
  <si>
    <t>さいたま大宮国際中等教育学校</t>
  </si>
  <si>
    <r>
      <rPr>
        <sz val="16"/>
        <rFont val="ＭＳ Ｐゴシック"/>
        <family val="3"/>
      </rPr>
      <t>参加実人数</t>
    </r>
    <r>
      <rPr>
        <sz val="14"/>
        <rFont val="ＭＳ Ｐゴシック"/>
        <family val="3"/>
      </rPr>
      <t xml:space="preserve">
</t>
    </r>
    <r>
      <rPr>
        <sz val="12"/>
        <rFont val="ＭＳ Ｐゴシック"/>
        <family val="3"/>
      </rPr>
      <t>(補欠を含まない）</t>
    </r>
  </si>
  <si>
    <t>男補欠</t>
  </si>
  <si>
    <t>女補欠</t>
  </si>
  <si>
    <t>男学校補欠</t>
  </si>
  <si>
    <t>女学校補欠</t>
  </si>
  <si>
    <t>男選手</t>
  </si>
  <si>
    <t>男補欠</t>
  </si>
  <si>
    <t>女選手</t>
  </si>
  <si>
    <t>女補欠</t>
  </si>
  <si>
    <t>男学校</t>
  </si>
  <si>
    <t>男学校補欠</t>
  </si>
  <si>
    <t>女学校</t>
  </si>
  <si>
    <t>女学校補欠</t>
  </si>
  <si>
    <t>参加人</t>
  </si>
  <si>
    <t>参加校</t>
  </si>
  <si>
    <t>男子</t>
  </si>
  <si>
    <t>女子</t>
  </si>
  <si>
    <t>合計</t>
  </si>
  <si>
    <t>本大会の感染症対策については，本人及び保護者の同意を
得ています。同意が得られない場合は，その旨を明らかにします。</t>
  </si>
  <si>
    <t>川口市立</t>
  </si>
  <si>
    <t>川口</t>
  </si>
  <si>
    <t>川口市立</t>
  </si>
  <si>
    <t>２０２１年　 月   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</si>
</sst>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8"/>
      <name val="ＭＳ ゴシック"/>
      <family val="3"/>
    </font>
    <font>
      <b/>
      <i/>
      <sz val="18"/>
      <name val="ＭＳ ゴシック"/>
      <family val="3"/>
    </font>
    <font>
      <b/>
      <sz val="11"/>
      <name val="ＭＳ ゴシック"/>
      <family val="3"/>
    </font>
    <font>
      <sz val="20"/>
      <name val="ＭＳ Ｐゴシック"/>
      <family val="3"/>
    </font>
    <font>
      <sz val="14"/>
      <name val="ＭＳ ゴシック"/>
      <family val="3"/>
    </font>
    <font>
      <u val="single"/>
      <sz val="14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2"/>
      <name val="ＭＳ 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11"/>
      <color indexed="10"/>
      <name val="ＭＳ Ｐ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b/>
      <i/>
      <sz val="18"/>
      <color indexed="30"/>
      <name val="ＭＳ ゴシック"/>
      <family val="3"/>
    </font>
    <font>
      <b/>
      <i/>
      <sz val="18"/>
      <color indexed="10"/>
      <name val="ＭＳ ゴシック"/>
      <family val="3"/>
    </font>
    <font>
      <b/>
      <sz val="9"/>
      <name val="MS P ゴシック"/>
      <family val="3"/>
    </font>
    <font>
      <sz val="14"/>
      <name val="HG創英角ｺﾞｼｯｸUB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ゴシック"/>
      <family val="3"/>
    </font>
    <font>
      <b/>
      <i/>
      <sz val="18"/>
      <color rgb="FFFF0000"/>
      <name val="ＭＳ ゴシック"/>
      <family val="3"/>
    </font>
    <font>
      <b/>
      <i/>
      <sz val="18"/>
      <color rgb="FF0070C0"/>
      <name val="ＭＳ 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dotted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tted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/>
      <right>
        <color indexed="63"/>
      </right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 style="medium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1" fontId="17" fillId="0" borderId="0">
      <alignment/>
      <protection/>
    </xf>
    <xf numFmtId="0" fontId="63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 wrapText="1" shrinkToFit="1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 shrinkToFit="1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13" fillId="0" borderId="13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38" fontId="13" fillId="0" borderId="0" xfId="48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13" fillId="0" borderId="15" xfId="0" applyFont="1" applyFill="1" applyBorder="1" applyAlignment="1" applyProtection="1">
      <alignment horizontal="center" vertical="center"/>
      <protection hidden="1"/>
    </xf>
    <xf numFmtId="0" fontId="13" fillId="0" borderId="16" xfId="0" applyFont="1" applyFill="1" applyBorder="1" applyAlignment="1" applyProtection="1">
      <alignment horizontal="center" vertical="center"/>
      <protection hidden="1"/>
    </xf>
    <xf numFmtId="0" fontId="13" fillId="0" borderId="17" xfId="0" applyFont="1" applyFill="1" applyBorder="1" applyAlignment="1" applyProtection="1">
      <alignment horizontal="center" vertical="center"/>
      <protection hidden="1"/>
    </xf>
    <xf numFmtId="0" fontId="13" fillId="0" borderId="18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horizontal="center" vertical="center" shrinkToFit="1"/>
      <protection hidden="1"/>
    </xf>
    <xf numFmtId="0" fontId="3" fillId="0" borderId="0" xfId="0" applyFont="1" applyFill="1" applyAlignment="1" applyProtection="1">
      <alignment horizontal="center" vertical="center" shrinkToFit="1"/>
      <protection hidden="1"/>
    </xf>
    <xf numFmtId="0" fontId="3" fillId="0" borderId="0" xfId="0" applyFont="1" applyFill="1" applyAlignment="1" applyProtection="1">
      <alignment horizontal="center" shrinkToFit="1"/>
      <protection hidden="1"/>
    </xf>
    <xf numFmtId="0" fontId="3" fillId="0" borderId="19" xfId="0" applyFont="1" applyFill="1" applyBorder="1" applyAlignment="1" applyProtection="1">
      <alignment horizontal="center" vertical="center" shrinkToFit="1"/>
      <protection hidden="1"/>
    </xf>
    <xf numFmtId="0" fontId="0" fillId="0" borderId="19" xfId="0" applyBorder="1" applyAlignment="1" applyProtection="1">
      <alignment horizontal="center" vertical="center" shrinkToFit="1"/>
      <protection hidden="1"/>
    </xf>
    <xf numFmtId="0" fontId="2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shrinkToFit="1"/>
      <protection hidden="1"/>
    </xf>
    <xf numFmtId="0" fontId="0" fillId="0" borderId="0" xfId="0" applyAlignment="1" applyProtection="1">
      <alignment vertical="center"/>
      <protection hidden="1"/>
    </xf>
    <xf numFmtId="0" fontId="26" fillId="0" borderId="21" xfId="0" applyFont="1" applyBorder="1" applyAlignment="1" applyProtection="1">
      <alignment horizontal="center" vertical="center"/>
      <protection hidden="1"/>
    </xf>
    <xf numFmtId="0" fontId="7" fillId="0" borderId="22" xfId="0" applyNumberFormat="1" applyFont="1" applyFill="1" applyBorder="1" applyAlignment="1" applyProtection="1">
      <alignment horizontal="center" vertical="center"/>
      <protection hidden="1"/>
    </xf>
    <xf numFmtId="0" fontId="7" fillId="0" borderId="23" xfId="0" applyNumberFormat="1" applyFont="1" applyFill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/>
      <protection hidden="1"/>
    </xf>
    <xf numFmtId="0" fontId="64" fillId="0" borderId="23" xfId="0" applyNumberFormat="1" applyFont="1" applyFill="1" applyBorder="1" applyAlignment="1" applyProtection="1">
      <alignment horizontal="center" vertical="center"/>
      <protection hidden="1"/>
    </xf>
    <xf numFmtId="0" fontId="7" fillId="0" borderId="24" xfId="0" applyNumberFormat="1" applyFont="1" applyFill="1" applyBorder="1" applyAlignment="1" applyProtection="1">
      <alignment horizontal="center" vertical="center"/>
      <protection hidden="1"/>
    </xf>
    <xf numFmtId="0" fontId="3" fillId="0" borderId="25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19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176" fontId="3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3" fillId="0" borderId="0" xfId="0" applyNumberFormat="1" applyFont="1" applyFill="1" applyAlignment="1" applyProtection="1">
      <alignment vertical="center" shrinkToFit="1"/>
      <protection hidden="1"/>
    </xf>
    <xf numFmtId="0" fontId="65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22" fillId="0" borderId="21" xfId="0" applyFont="1" applyFill="1" applyBorder="1" applyAlignment="1" applyProtection="1">
      <alignment horizontal="center" vertical="center"/>
      <protection hidden="1"/>
    </xf>
    <xf numFmtId="0" fontId="25" fillId="0" borderId="21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7" fillId="0" borderId="26" xfId="0" applyNumberFormat="1" applyFont="1" applyFill="1" applyBorder="1" applyAlignment="1" applyProtection="1">
      <alignment horizontal="center" vertical="center"/>
      <protection hidden="1"/>
    </xf>
    <xf numFmtId="0" fontId="7" fillId="0" borderId="27" xfId="0" applyNumberFormat="1" applyFont="1" applyFill="1" applyBorder="1" applyAlignment="1" applyProtection="1">
      <alignment horizontal="center" vertical="center"/>
      <protection hidden="1"/>
    </xf>
    <xf numFmtId="0" fontId="7" fillId="0" borderId="18" xfId="0" applyNumberFormat="1" applyFont="1" applyFill="1" applyBorder="1" applyAlignment="1" applyProtection="1">
      <alignment horizontal="center" vertical="center"/>
      <protection hidden="1"/>
    </xf>
    <xf numFmtId="0" fontId="64" fillId="0" borderId="28" xfId="0" applyNumberFormat="1" applyFont="1" applyFill="1" applyBorder="1" applyAlignment="1" applyProtection="1">
      <alignment horizontal="center" vertical="center"/>
      <protection hidden="1"/>
    </xf>
    <xf numFmtId="0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 shrinkToFit="1"/>
      <protection hidden="1"/>
    </xf>
    <xf numFmtId="1" fontId="16" fillId="33" borderId="29" xfId="60" applyNumberFormat="1" applyFont="1" applyFill="1" applyBorder="1" applyAlignment="1" applyProtection="1">
      <alignment horizontal="center" vertical="center" shrinkToFit="1"/>
      <protection hidden="1"/>
    </xf>
    <xf numFmtId="1" fontId="16" fillId="33" borderId="30" xfId="60" applyNumberFormat="1" applyFont="1" applyFill="1" applyBorder="1" applyAlignment="1" applyProtection="1">
      <alignment horizontal="center" vertical="center" shrinkToFit="1"/>
      <protection hidden="1"/>
    </xf>
    <xf numFmtId="177" fontId="3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6" fillId="0" borderId="0" xfId="0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7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11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15" fillId="12" borderId="0" xfId="0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15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 vertical="center"/>
      <protection/>
    </xf>
    <xf numFmtId="0" fontId="0" fillId="35" borderId="0" xfId="0" applyFill="1" applyAlignment="1" applyProtection="1">
      <alignment/>
      <protection/>
    </xf>
    <xf numFmtId="0" fontId="15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 vertical="center"/>
      <protection/>
    </xf>
    <xf numFmtId="0" fontId="22" fillId="36" borderId="21" xfId="0" applyFont="1" applyFill="1" applyBorder="1" applyAlignment="1" applyProtection="1">
      <alignment horizontal="center" vertical="center"/>
      <protection locked="0"/>
    </xf>
    <xf numFmtId="0" fontId="3" fillId="0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NumberFormat="1" applyFont="1" applyFill="1" applyBorder="1" applyAlignment="1" applyProtection="1">
      <alignment horizontal="center" vertical="center"/>
      <protection locked="0"/>
    </xf>
    <xf numFmtId="0" fontId="3" fillId="0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34" xfId="0" applyNumberFormat="1" applyFont="1" applyFill="1" applyBorder="1" applyAlignment="1" applyProtection="1">
      <alignment horizontal="center" vertical="center"/>
      <protection locked="0"/>
    </xf>
    <xf numFmtId="176" fontId="3" fillId="0" borderId="33" xfId="0" applyNumberFormat="1" applyFont="1" applyFill="1" applyBorder="1" applyAlignment="1" applyProtection="1">
      <alignment horizontal="left" vertical="center"/>
      <protection locked="0"/>
    </xf>
    <xf numFmtId="49" fontId="3" fillId="0" borderId="35" xfId="0" applyNumberFormat="1" applyFont="1" applyFill="1" applyBorder="1" applyAlignment="1" applyProtection="1">
      <alignment horizontal="center" vertical="center"/>
      <protection locked="0"/>
    </xf>
    <xf numFmtId="49" fontId="3" fillId="0" borderId="33" xfId="0" applyNumberFormat="1" applyFont="1" applyFill="1" applyBorder="1" applyAlignment="1" applyProtection="1">
      <alignment horizontal="left" vertical="center"/>
      <protection locked="0"/>
    </xf>
    <xf numFmtId="49" fontId="3" fillId="0" borderId="36" xfId="0" applyNumberFormat="1" applyFont="1" applyFill="1" applyBorder="1" applyAlignment="1" applyProtection="1">
      <alignment horizontal="left" vertical="center"/>
      <protection locked="0"/>
    </xf>
    <xf numFmtId="49" fontId="3" fillId="0" borderId="37" xfId="0" applyNumberFormat="1" applyFont="1" applyFill="1" applyBorder="1" applyAlignment="1" applyProtection="1">
      <alignment horizontal="left" vertical="center"/>
      <protection locked="0"/>
    </xf>
    <xf numFmtId="49" fontId="19" fillId="0" borderId="31" xfId="60" applyNumberFormat="1" applyFont="1" applyBorder="1" applyAlignment="1" applyProtection="1">
      <alignment horizontal="center"/>
      <protection locked="0"/>
    </xf>
    <xf numFmtId="49" fontId="19" fillId="0" borderId="38" xfId="60" applyNumberFormat="1" applyFont="1" applyBorder="1" applyAlignment="1" applyProtection="1">
      <alignment horizontal="center"/>
      <protection locked="0"/>
    </xf>
    <xf numFmtId="0" fontId="3" fillId="0" borderId="39" xfId="0" applyNumberFormat="1" applyFont="1" applyFill="1" applyBorder="1" applyAlignment="1" applyProtection="1">
      <alignment horizontal="center" vertical="center"/>
      <protection locked="0"/>
    </xf>
    <xf numFmtId="0" fontId="3" fillId="0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NumberFormat="1" applyFont="1" applyFill="1" applyBorder="1" applyAlignment="1" applyProtection="1">
      <alignment horizontal="center" vertical="center"/>
      <protection locked="0"/>
    </xf>
    <xf numFmtId="176" fontId="3" fillId="0" borderId="25" xfId="0" applyNumberFormat="1" applyFont="1" applyFill="1" applyBorder="1" applyAlignment="1" applyProtection="1">
      <alignment horizontal="left"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42" xfId="0" applyNumberFormat="1" applyFont="1" applyFill="1" applyBorder="1" applyAlignment="1" applyProtection="1">
      <alignment horizontal="center" vertical="center"/>
      <protection locked="0"/>
    </xf>
    <xf numFmtId="49" fontId="3" fillId="0" borderId="25" xfId="0" applyNumberFormat="1" applyFont="1" applyFill="1" applyBorder="1" applyAlignment="1" applyProtection="1">
      <alignment horizontal="left" vertical="center"/>
      <protection locked="0"/>
    </xf>
    <xf numFmtId="49" fontId="3" fillId="0" borderId="43" xfId="0" applyNumberFormat="1" applyFont="1" applyFill="1" applyBorder="1" applyAlignment="1" applyProtection="1">
      <alignment horizontal="left" vertical="center"/>
      <protection locked="0"/>
    </xf>
    <xf numFmtId="49" fontId="3" fillId="0" borderId="19" xfId="0" applyNumberFormat="1" applyFont="1" applyFill="1" applyBorder="1" applyAlignment="1" applyProtection="1">
      <alignment horizontal="left" vertical="center"/>
      <protection locked="0"/>
    </xf>
    <xf numFmtId="49" fontId="3" fillId="0" borderId="44" xfId="0" applyNumberFormat="1" applyFont="1" applyFill="1" applyBorder="1" applyAlignment="1" applyProtection="1">
      <alignment horizontal="left" vertical="center"/>
      <protection locked="0"/>
    </xf>
    <xf numFmtId="49" fontId="19" fillId="0" borderId="39" xfId="60" applyNumberFormat="1" applyFont="1" applyBorder="1" applyAlignment="1" applyProtection="1">
      <alignment horizontal="center"/>
      <protection locked="0"/>
    </xf>
    <xf numFmtId="49" fontId="19" fillId="0" borderId="45" xfId="60" applyNumberFormat="1" applyFont="1" applyBorder="1" applyAlignment="1" applyProtection="1">
      <alignment horizontal="center"/>
      <protection locked="0"/>
    </xf>
    <xf numFmtId="0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46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176" fontId="3" fillId="0" borderId="47" xfId="0" applyNumberFormat="1" applyFont="1" applyFill="1" applyBorder="1" applyAlignment="1" applyProtection="1">
      <alignment horizontal="left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48" xfId="0" applyNumberFormat="1" applyFont="1" applyFill="1" applyBorder="1" applyAlignment="1" applyProtection="1">
      <alignment horizontal="center" vertical="center"/>
      <protection locked="0"/>
    </xf>
    <xf numFmtId="49" fontId="3" fillId="0" borderId="47" xfId="0" applyNumberFormat="1" applyFont="1" applyFill="1" applyBorder="1" applyAlignment="1" applyProtection="1">
      <alignment horizontal="left" vertical="center"/>
      <protection locked="0"/>
    </xf>
    <xf numFmtId="49" fontId="3" fillId="0" borderId="49" xfId="0" applyNumberFormat="1" applyFont="1" applyFill="1" applyBorder="1" applyAlignment="1" applyProtection="1">
      <alignment horizontal="left" vertical="center"/>
      <protection locked="0"/>
    </xf>
    <xf numFmtId="49" fontId="3" fillId="0" borderId="27" xfId="0" applyNumberFormat="1" applyFont="1" applyFill="1" applyBorder="1" applyAlignment="1" applyProtection="1">
      <alignment horizontal="left" vertical="center"/>
      <protection locked="0"/>
    </xf>
    <xf numFmtId="49" fontId="3" fillId="0" borderId="50" xfId="0" applyNumberFormat="1" applyFont="1" applyFill="1" applyBorder="1" applyAlignment="1" applyProtection="1">
      <alignment horizontal="left" vertical="center"/>
      <protection locked="0"/>
    </xf>
    <xf numFmtId="49" fontId="19" fillId="0" borderId="26" xfId="60" applyNumberFormat="1" applyFont="1" applyBorder="1" applyAlignment="1" applyProtection="1">
      <alignment horizontal="center"/>
      <protection locked="0"/>
    </xf>
    <xf numFmtId="49" fontId="19" fillId="0" borderId="28" xfId="60" applyNumberFormat="1" applyFont="1" applyBorder="1" applyAlignment="1" applyProtection="1">
      <alignment horizontal="center"/>
      <protection locked="0"/>
    </xf>
    <xf numFmtId="49" fontId="3" fillId="0" borderId="51" xfId="0" applyNumberFormat="1" applyFont="1" applyFill="1" applyBorder="1" applyAlignment="1" applyProtection="1">
      <alignment horizontal="left" vertical="center"/>
      <protection locked="0"/>
    </xf>
    <xf numFmtId="49" fontId="3" fillId="0" borderId="52" xfId="0" applyNumberFormat="1" applyFont="1" applyFill="1" applyBorder="1" applyAlignment="1" applyProtection="1">
      <alignment horizontal="left" vertical="center"/>
      <protection locked="0"/>
    </xf>
    <xf numFmtId="0" fontId="3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/>
      <protection locked="0"/>
    </xf>
    <xf numFmtId="177" fontId="3" fillId="0" borderId="25" xfId="0" applyNumberFormat="1" applyFont="1" applyFill="1" applyBorder="1" applyAlignment="1" applyProtection="1">
      <alignment horizontal="center" vertical="center"/>
      <protection locked="0"/>
    </xf>
    <xf numFmtId="49" fontId="3" fillId="0" borderId="25" xfId="0" applyNumberFormat="1" applyFont="1" applyFill="1" applyBorder="1" applyAlignment="1" applyProtection="1">
      <alignment horizontal="center" vertical="center"/>
      <protection locked="0"/>
    </xf>
    <xf numFmtId="49" fontId="3" fillId="0" borderId="53" xfId="0" applyNumberFormat="1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center"/>
      <protection locked="0"/>
    </xf>
    <xf numFmtId="177" fontId="3" fillId="0" borderId="19" xfId="0" applyNumberFormat="1" applyFont="1" applyFill="1" applyBorder="1" applyAlignment="1" applyProtection="1">
      <alignment horizontal="center" vertical="center"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49" fontId="3" fillId="0" borderId="45" xfId="0" applyNumberFormat="1" applyFont="1" applyFill="1" applyBorder="1" applyAlignment="1" applyProtection="1">
      <alignment horizontal="left" vertical="center"/>
      <protection locked="0"/>
    </xf>
    <xf numFmtId="0" fontId="3" fillId="0" borderId="45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vertical="center"/>
      <protection locked="0"/>
    </xf>
    <xf numFmtId="0" fontId="3" fillId="0" borderId="39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0" fontId="0" fillId="0" borderId="39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7" xfId="0" applyBorder="1" applyAlignment="1" applyProtection="1">
      <alignment horizontal="center"/>
      <protection locked="0"/>
    </xf>
    <xf numFmtId="177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vertical="center"/>
      <protection locked="0"/>
    </xf>
    <xf numFmtId="0" fontId="30" fillId="33" borderId="0" xfId="0" applyFont="1" applyFill="1" applyAlignment="1" applyProtection="1">
      <alignment horizontal="center" vertical="center"/>
      <protection/>
    </xf>
    <xf numFmtId="49" fontId="5" fillId="36" borderId="54" xfId="0" applyNumberFormat="1" applyFont="1" applyFill="1" applyBorder="1" applyAlignment="1" applyProtection="1">
      <alignment horizontal="center" vertical="center"/>
      <protection locked="0"/>
    </xf>
    <xf numFmtId="49" fontId="5" fillId="36" borderId="55" xfId="0" applyNumberFormat="1" applyFont="1" applyFill="1" applyBorder="1" applyAlignment="1" applyProtection="1">
      <alignment horizontal="center" vertical="center"/>
      <protection locked="0"/>
    </xf>
    <xf numFmtId="0" fontId="4" fillId="36" borderId="54" xfId="0" applyFont="1" applyFill="1" applyBorder="1" applyAlignment="1" applyProtection="1">
      <alignment horizontal="center" vertical="center"/>
      <protection locked="0"/>
    </xf>
    <xf numFmtId="0" fontId="4" fillId="36" borderId="20" xfId="0" applyFont="1" applyFill="1" applyBorder="1" applyAlignment="1" applyProtection="1">
      <alignment horizontal="center" vertical="center"/>
      <protection locked="0"/>
    </xf>
    <xf numFmtId="0" fontId="4" fillId="36" borderId="55" xfId="0" applyFont="1" applyFill="1" applyBorder="1" applyAlignment="1" applyProtection="1">
      <alignment horizontal="center" vertical="center"/>
      <protection locked="0"/>
    </xf>
    <xf numFmtId="1" fontId="16" fillId="33" borderId="54" xfId="60" applyNumberFormat="1" applyFont="1" applyFill="1" applyBorder="1" applyAlignment="1" applyProtection="1">
      <alignment horizontal="center" vertical="center" shrinkToFit="1"/>
      <protection hidden="1"/>
    </xf>
    <xf numFmtId="0" fontId="0" fillId="0" borderId="55" xfId="0" applyBorder="1" applyAlignment="1" applyProtection="1">
      <alignment horizontal="center" vertical="center" shrinkToFit="1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0" borderId="55" xfId="0" applyFont="1" applyFill="1" applyBorder="1" applyAlignment="1" applyProtection="1">
      <alignment horizontal="center" vertical="center"/>
      <protection hidden="1"/>
    </xf>
    <xf numFmtId="0" fontId="7" fillId="0" borderId="54" xfId="0" applyFont="1" applyFill="1" applyBorder="1" applyAlignment="1" applyProtection="1">
      <alignment horizontal="center" vertical="center"/>
      <protection hidden="1"/>
    </xf>
    <xf numFmtId="0" fontId="7" fillId="0" borderId="56" xfId="0" applyFont="1" applyFill="1" applyBorder="1" applyAlignment="1" applyProtection="1">
      <alignment horizontal="center" vertical="center"/>
      <protection hidden="1"/>
    </xf>
    <xf numFmtId="0" fontId="7" fillId="0" borderId="57" xfId="0" applyFont="1" applyFill="1" applyBorder="1" applyAlignment="1" applyProtection="1">
      <alignment horizontal="center" vertical="center"/>
      <protection hidden="1"/>
    </xf>
    <xf numFmtId="0" fontId="7" fillId="0" borderId="58" xfId="0" applyFont="1" applyFill="1" applyBorder="1" applyAlignment="1" applyProtection="1">
      <alignment horizontal="center" vertical="center"/>
      <protection hidden="1"/>
    </xf>
    <xf numFmtId="0" fontId="4" fillId="0" borderId="54" xfId="0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4" fillId="0" borderId="55" xfId="0" applyFont="1" applyFill="1" applyBorder="1" applyAlignment="1" applyProtection="1">
      <alignment horizontal="center" vertical="center"/>
      <protection hidden="1"/>
    </xf>
    <xf numFmtId="49" fontId="5" fillId="0" borderId="54" xfId="0" applyNumberFormat="1" applyFont="1" applyFill="1" applyBorder="1" applyAlignment="1" applyProtection="1">
      <alignment horizontal="center" vertical="center"/>
      <protection hidden="1"/>
    </xf>
    <xf numFmtId="0" fontId="5" fillId="0" borderId="55" xfId="0" applyNumberFormat="1" applyFont="1" applyFill="1" applyBorder="1" applyAlignment="1" applyProtection="1">
      <alignment horizontal="center" vertical="center"/>
      <protection hidden="1"/>
    </xf>
    <xf numFmtId="0" fontId="4" fillId="0" borderId="54" xfId="0" applyFont="1" applyFill="1" applyBorder="1" applyAlignment="1" applyProtection="1">
      <alignment horizontal="center" vertical="center" shrinkToFit="1"/>
      <protection hidden="1"/>
    </xf>
    <xf numFmtId="0" fontId="4" fillId="0" borderId="55" xfId="0" applyFont="1" applyFill="1" applyBorder="1" applyAlignment="1" applyProtection="1">
      <alignment horizontal="center" vertical="center" shrinkToFit="1"/>
      <protection hidden="1"/>
    </xf>
    <xf numFmtId="0" fontId="22" fillId="0" borderId="54" xfId="0" applyFont="1" applyFill="1" applyBorder="1" applyAlignment="1" applyProtection="1">
      <alignment horizontal="center" vertical="center"/>
      <protection hidden="1"/>
    </xf>
    <xf numFmtId="0" fontId="22" fillId="0" borderId="55" xfId="0" applyFont="1" applyFill="1" applyBorder="1" applyAlignment="1" applyProtection="1">
      <alignment horizontal="center" vertical="center"/>
      <protection hidden="1"/>
    </xf>
    <xf numFmtId="49" fontId="22" fillId="0" borderId="54" xfId="0" applyNumberFormat="1" applyFont="1" applyFill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left" vertical="center"/>
      <protection hidden="1"/>
    </xf>
    <xf numFmtId="0" fontId="11" fillId="0" borderId="23" xfId="0" applyFont="1" applyBorder="1" applyAlignment="1" applyProtection="1">
      <alignment horizontal="left" vertical="center"/>
      <protection hidden="1"/>
    </xf>
    <xf numFmtId="0" fontId="11" fillId="0" borderId="24" xfId="0" applyFont="1" applyBorder="1" applyAlignment="1" applyProtection="1">
      <alignment horizontal="left" vertical="center"/>
      <protection hidden="1"/>
    </xf>
    <xf numFmtId="0" fontId="11" fillId="0" borderId="42" xfId="0" applyFont="1" applyBorder="1" applyAlignment="1" applyProtection="1">
      <alignment horizontal="left" vertical="center"/>
      <protection hidden="1"/>
    </xf>
    <xf numFmtId="0" fontId="11" fillId="0" borderId="25" xfId="0" applyFont="1" applyBorder="1" applyAlignment="1" applyProtection="1">
      <alignment horizontal="left" vertical="center"/>
      <protection hidden="1"/>
    </xf>
    <xf numFmtId="0" fontId="11" fillId="0" borderId="53" xfId="0" applyFont="1" applyBorder="1" applyAlignment="1" applyProtection="1">
      <alignment horizontal="left" vertical="center"/>
      <protection hidden="1"/>
    </xf>
    <xf numFmtId="0" fontId="13" fillId="0" borderId="59" xfId="0" applyFont="1" applyFill="1" applyBorder="1" applyAlignment="1" applyProtection="1">
      <alignment horizontal="center" vertical="center"/>
      <protection hidden="1"/>
    </xf>
    <xf numFmtId="0" fontId="13" fillId="0" borderId="52" xfId="0" applyFont="1" applyFill="1" applyBorder="1" applyAlignment="1" applyProtection="1">
      <alignment horizontal="center" vertical="center"/>
      <protection hidden="1"/>
    </xf>
    <xf numFmtId="0" fontId="11" fillId="0" borderId="54" xfId="0" applyFont="1" applyBorder="1" applyAlignment="1" applyProtection="1">
      <alignment horizontal="center" vertical="center"/>
      <protection hidden="1"/>
    </xf>
    <xf numFmtId="0" fontId="11" fillId="0" borderId="55" xfId="0" applyFont="1" applyBorder="1" applyAlignment="1" applyProtection="1">
      <alignment horizontal="center" vertical="center"/>
      <protection hidden="1"/>
    </xf>
    <xf numFmtId="0" fontId="11" fillId="0" borderId="48" xfId="0" applyFont="1" applyBorder="1" applyAlignment="1" applyProtection="1">
      <alignment horizontal="left" vertical="center" wrapText="1"/>
      <protection hidden="1"/>
    </xf>
    <xf numFmtId="0" fontId="11" fillId="0" borderId="47" xfId="0" applyFont="1" applyBorder="1" applyAlignment="1" applyProtection="1">
      <alignment horizontal="left" vertical="center"/>
      <protection hidden="1"/>
    </xf>
    <xf numFmtId="0" fontId="11" fillId="0" borderId="30" xfId="0" applyFont="1" applyBorder="1" applyAlignment="1" applyProtection="1">
      <alignment horizontal="left" vertical="center"/>
      <protection hidden="1"/>
    </xf>
    <xf numFmtId="38" fontId="13" fillId="0" borderId="29" xfId="48" applyFont="1" applyBorder="1" applyAlignment="1" applyProtection="1">
      <alignment horizontal="center" vertical="center"/>
      <protection hidden="1"/>
    </xf>
    <xf numFmtId="38" fontId="13" fillId="0" borderId="49" xfId="48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wrapText="1"/>
      <protection hidden="1"/>
    </xf>
    <xf numFmtId="0" fontId="11" fillId="0" borderId="26" xfId="0" applyFont="1" applyBorder="1" applyAlignment="1" applyProtection="1">
      <alignment horizontal="left" vertical="center"/>
      <protection hidden="1"/>
    </xf>
    <xf numFmtId="0" fontId="11" fillId="0" borderId="27" xfId="0" applyFont="1" applyBorder="1" applyAlignment="1" applyProtection="1">
      <alignment horizontal="left" vertical="center"/>
      <protection hidden="1"/>
    </xf>
    <xf numFmtId="0" fontId="11" fillId="0" borderId="28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176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0" xfId="0" applyFont="1" applyAlignment="1" applyProtection="1">
      <alignment horizontal="center"/>
      <protection hidden="1"/>
    </xf>
    <xf numFmtId="0" fontId="8" fillId="36" borderId="14" xfId="0" applyFont="1" applyFill="1" applyBorder="1" applyAlignment="1" applyProtection="1">
      <alignment horizontal="center"/>
      <protection locked="0"/>
    </xf>
    <xf numFmtId="49" fontId="22" fillId="0" borderId="14" xfId="0" applyNumberFormat="1" applyFont="1" applyFill="1" applyBorder="1" applyAlignment="1" applyProtection="1">
      <alignment horizontal="center" vertical="center" wrapText="1" shrinkToFit="1"/>
      <protection hidden="1"/>
    </xf>
    <xf numFmtId="0" fontId="22" fillId="0" borderId="14" xfId="0" applyFont="1" applyFill="1" applyBorder="1" applyAlignment="1" applyProtection="1">
      <alignment horizontal="center" vertical="center" wrapText="1" shrinkToFit="1"/>
      <protection hidden="1"/>
    </xf>
    <xf numFmtId="0" fontId="0" fillId="0" borderId="0" xfId="0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3" fillId="36" borderId="0" xfId="0" applyFont="1" applyFill="1" applyBorder="1" applyAlignment="1" applyProtection="1">
      <alignment horizontal="center"/>
      <protection locked="0"/>
    </xf>
    <xf numFmtId="0" fontId="13" fillId="0" borderId="60" xfId="0" applyFont="1" applyFill="1" applyBorder="1" applyAlignment="1" applyProtection="1">
      <alignment horizontal="center" vertical="center"/>
      <protection hidden="1"/>
    </xf>
    <xf numFmtId="0" fontId="13" fillId="0" borderId="43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50</xdr:row>
      <xdr:rowOff>95250</xdr:rowOff>
    </xdr:from>
    <xdr:ext cx="76200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161925" y="851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50</xdr:row>
      <xdr:rowOff>95250</xdr:rowOff>
    </xdr:from>
    <xdr:ext cx="76200" cy="209550"/>
    <xdr:sp fLocksText="0">
      <xdr:nvSpPr>
        <xdr:cNvPr id="2" name="Text Box 25"/>
        <xdr:cNvSpPr txBox="1">
          <a:spLocks noChangeArrowheads="1"/>
        </xdr:cNvSpPr>
      </xdr:nvSpPr>
      <xdr:spPr>
        <a:xfrm>
          <a:off x="5591175" y="851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95250</xdr:rowOff>
    </xdr:from>
    <xdr:ext cx="76200" cy="209550"/>
    <xdr:sp fLocksText="0">
      <xdr:nvSpPr>
        <xdr:cNvPr id="3" name="Text Box 26"/>
        <xdr:cNvSpPr txBox="1">
          <a:spLocks noChangeArrowheads="1"/>
        </xdr:cNvSpPr>
      </xdr:nvSpPr>
      <xdr:spPr>
        <a:xfrm>
          <a:off x="8220075" y="851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105</xdr:row>
      <xdr:rowOff>95250</xdr:rowOff>
    </xdr:from>
    <xdr:ext cx="76200" cy="209550"/>
    <xdr:sp fLocksText="0">
      <xdr:nvSpPr>
        <xdr:cNvPr id="4" name="Text Box 2"/>
        <xdr:cNvSpPr txBox="1">
          <a:spLocks noChangeArrowheads="1"/>
        </xdr:cNvSpPr>
      </xdr:nvSpPr>
      <xdr:spPr>
        <a:xfrm>
          <a:off x="161925" y="17421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105</xdr:row>
      <xdr:rowOff>95250</xdr:rowOff>
    </xdr:from>
    <xdr:ext cx="76200" cy="209550"/>
    <xdr:sp fLocksText="0">
      <xdr:nvSpPr>
        <xdr:cNvPr id="5" name="Text Box 25"/>
        <xdr:cNvSpPr txBox="1">
          <a:spLocks noChangeArrowheads="1"/>
        </xdr:cNvSpPr>
      </xdr:nvSpPr>
      <xdr:spPr>
        <a:xfrm>
          <a:off x="5591175" y="17421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105</xdr:row>
      <xdr:rowOff>95250</xdr:rowOff>
    </xdr:from>
    <xdr:ext cx="76200" cy="209550"/>
    <xdr:sp fLocksText="0">
      <xdr:nvSpPr>
        <xdr:cNvPr id="6" name="Text Box 26"/>
        <xdr:cNvSpPr txBox="1">
          <a:spLocks noChangeArrowheads="1"/>
        </xdr:cNvSpPr>
      </xdr:nvSpPr>
      <xdr:spPr>
        <a:xfrm>
          <a:off x="8220075" y="17421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144</xdr:row>
      <xdr:rowOff>95250</xdr:rowOff>
    </xdr:from>
    <xdr:ext cx="76200" cy="209550"/>
    <xdr:sp fLocksText="0">
      <xdr:nvSpPr>
        <xdr:cNvPr id="7" name="Text Box 2"/>
        <xdr:cNvSpPr txBox="1">
          <a:spLocks noChangeArrowheads="1"/>
        </xdr:cNvSpPr>
      </xdr:nvSpPr>
      <xdr:spPr>
        <a:xfrm>
          <a:off x="161925" y="2373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144</xdr:row>
      <xdr:rowOff>95250</xdr:rowOff>
    </xdr:from>
    <xdr:ext cx="76200" cy="209550"/>
    <xdr:sp fLocksText="0">
      <xdr:nvSpPr>
        <xdr:cNvPr id="8" name="Text Box 25"/>
        <xdr:cNvSpPr txBox="1">
          <a:spLocks noChangeArrowheads="1"/>
        </xdr:cNvSpPr>
      </xdr:nvSpPr>
      <xdr:spPr>
        <a:xfrm>
          <a:off x="5591175" y="2373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144</xdr:row>
      <xdr:rowOff>95250</xdr:rowOff>
    </xdr:from>
    <xdr:ext cx="76200" cy="209550"/>
    <xdr:sp fLocksText="0">
      <xdr:nvSpPr>
        <xdr:cNvPr id="9" name="Text Box 26"/>
        <xdr:cNvSpPr txBox="1">
          <a:spLocks noChangeArrowheads="1"/>
        </xdr:cNvSpPr>
      </xdr:nvSpPr>
      <xdr:spPr>
        <a:xfrm>
          <a:off x="8220075" y="2373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199</xdr:row>
      <xdr:rowOff>95250</xdr:rowOff>
    </xdr:from>
    <xdr:ext cx="76200" cy="209550"/>
    <xdr:sp fLocksText="0">
      <xdr:nvSpPr>
        <xdr:cNvPr id="10" name="Text Box 2"/>
        <xdr:cNvSpPr txBox="1">
          <a:spLocks noChangeArrowheads="1"/>
        </xdr:cNvSpPr>
      </xdr:nvSpPr>
      <xdr:spPr>
        <a:xfrm>
          <a:off x="161925" y="32642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199</xdr:row>
      <xdr:rowOff>95250</xdr:rowOff>
    </xdr:from>
    <xdr:ext cx="76200" cy="209550"/>
    <xdr:sp fLocksText="0">
      <xdr:nvSpPr>
        <xdr:cNvPr id="11" name="Text Box 25"/>
        <xdr:cNvSpPr txBox="1">
          <a:spLocks noChangeArrowheads="1"/>
        </xdr:cNvSpPr>
      </xdr:nvSpPr>
      <xdr:spPr>
        <a:xfrm>
          <a:off x="5591175" y="32642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199</xdr:row>
      <xdr:rowOff>95250</xdr:rowOff>
    </xdr:from>
    <xdr:ext cx="76200" cy="209550"/>
    <xdr:sp fLocksText="0">
      <xdr:nvSpPr>
        <xdr:cNvPr id="12" name="Text Box 26"/>
        <xdr:cNvSpPr txBox="1">
          <a:spLocks noChangeArrowheads="1"/>
        </xdr:cNvSpPr>
      </xdr:nvSpPr>
      <xdr:spPr>
        <a:xfrm>
          <a:off x="8220075" y="32642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95250</xdr:rowOff>
    </xdr:from>
    <xdr:ext cx="76200" cy="209550"/>
    <xdr:sp fLocksText="0">
      <xdr:nvSpPr>
        <xdr:cNvPr id="13" name="Text Box 25"/>
        <xdr:cNvSpPr txBox="1">
          <a:spLocks noChangeArrowheads="1"/>
        </xdr:cNvSpPr>
      </xdr:nvSpPr>
      <xdr:spPr>
        <a:xfrm>
          <a:off x="8220075" y="851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105</xdr:row>
      <xdr:rowOff>95250</xdr:rowOff>
    </xdr:from>
    <xdr:ext cx="76200" cy="209550"/>
    <xdr:sp fLocksText="0">
      <xdr:nvSpPr>
        <xdr:cNvPr id="14" name="Text Box 25"/>
        <xdr:cNvSpPr txBox="1">
          <a:spLocks noChangeArrowheads="1"/>
        </xdr:cNvSpPr>
      </xdr:nvSpPr>
      <xdr:spPr>
        <a:xfrm>
          <a:off x="8220075" y="17421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144</xdr:row>
      <xdr:rowOff>95250</xdr:rowOff>
    </xdr:from>
    <xdr:ext cx="76200" cy="209550"/>
    <xdr:sp fLocksText="0">
      <xdr:nvSpPr>
        <xdr:cNvPr id="15" name="Text Box 25"/>
        <xdr:cNvSpPr txBox="1">
          <a:spLocks noChangeArrowheads="1"/>
        </xdr:cNvSpPr>
      </xdr:nvSpPr>
      <xdr:spPr>
        <a:xfrm>
          <a:off x="8220075" y="2373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199</xdr:row>
      <xdr:rowOff>95250</xdr:rowOff>
    </xdr:from>
    <xdr:ext cx="76200" cy="209550"/>
    <xdr:sp fLocksText="0">
      <xdr:nvSpPr>
        <xdr:cNvPr id="16" name="Text Box 25"/>
        <xdr:cNvSpPr txBox="1">
          <a:spLocks noChangeArrowheads="1"/>
        </xdr:cNvSpPr>
      </xdr:nvSpPr>
      <xdr:spPr>
        <a:xfrm>
          <a:off x="8220075" y="32642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95250</xdr:rowOff>
    </xdr:from>
    <xdr:ext cx="76200" cy="209550"/>
    <xdr:sp fLocksText="0">
      <xdr:nvSpPr>
        <xdr:cNvPr id="17" name="Text Box 25"/>
        <xdr:cNvSpPr txBox="1">
          <a:spLocks noChangeArrowheads="1"/>
        </xdr:cNvSpPr>
      </xdr:nvSpPr>
      <xdr:spPr>
        <a:xfrm>
          <a:off x="5591175" y="8677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106</xdr:row>
      <xdr:rowOff>95250</xdr:rowOff>
    </xdr:from>
    <xdr:ext cx="76200" cy="209550"/>
    <xdr:sp fLocksText="0">
      <xdr:nvSpPr>
        <xdr:cNvPr id="18" name="Text Box 25"/>
        <xdr:cNvSpPr txBox="1">
          <a:spLocks noChangeArrowheads="1"/>
        </xdr:cNvSpPr>
      </xdr:nvSpPr>
      <xdr:spPr>
        <a:xfrm>
          <a:off x="5591175" y="17583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145</xdr:row>
      <xdr:rowOff>95250</xdr:rowOff>
    </xdr:from>
    <xdr:ext cx="76200" cy="209550"/>
    <xdr:sp fLocksText="0">
      <xdr:nvSpPr>
        <xdr:cNvPr id="19" name="Text Box 25"/>
        <xdr:cNvSpPr txBox="1">
          <a:spLocks noChangeArrowheads="1"/>
        </xdr:cNvSpPr>
      </xdr:nvSpPr>
      <xdr:spPr>
        <a:xfrm>
          <a:off x="5591175" y="2389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200</xdr:row>
      <xdr:rowOff>95250</xdr:rowOff>
    </xdr:from>
    <xdr:ext cx="76200" cy="209550"/>
    <xdr:sp fLocksText="0">
      <xdr:nvSpPr>
        <xdr:cNvPr id="20" name="Text Box 25"/>
        <xdr:cNvSpPr txBox="1">
          <a:spLocks noChangeArrowheads="1"/>
        </xdr:cNvSpPr>
      </xdr:nvSpPr>
      <xdr:spPr>
        <a:xfrm>
          <a:off x="5591175" y="3280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95250</xdr:rowOff>
    </xdr:from>
    <xdr:ext cx="76200" cy="209550"/>
    <xdr:sp fLocksText="0">
      <xdr:nvSpPr>
        <xdr:cNvPr id="21" name="Text Box 25"/>
        <xdr:cNvSpPr txBox="1">
          <a:spLocks noChangeArrowheads="1"/>
        </xdr:cNvSpPr>
      </xdr:nvSpPr>
      <xdr:spPr>
        <a:xfrm>
          <a:off x="8220075" y="851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105</xdr:row>
      <xdr:rowOff>95250</xdr:rowOff>
    </xdr:from>
    <xdr:ext cx="76200" cy="209550"/>
    <xdr:sp fLocksText="0">
      <xdr:nvSpPr>
        <xdr:cNvPr id="22" name="Text Box 25"/>
        <xdr:cNvSpPr txBox="1">
          <a:spLocks noChangeArrowheads="1"/>
        </xdr:cNvSpPr>
      </xdr:nvSpPr>
      <xdr:spPr>
        <a:xfrm>
          <a:off x="8220075" y="17421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144</xdr:row>
      <xdr:rowOff>95250</xdr:rowOff>
    </xdr:from>
    <xdr:ext cx="76200" cy="209550"/>
    <xdr:sp fLocksText="0">
      <xdr:nvSpPr>
        <xdr:cNvPr id="23" name="Text Box 25"/>
        <xdr:cNvSpPr txBox="1">
          <a:spLocks noChangeArrowheads="1"/>
        </xdr:cNvSpPr>
      </xdr:nvSpPr>
      <xdr:spPr>
        <a:xfrm>
          <a:off x="8220075" y="2373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199</xdr:row>
      <xdr:rowOff>95250</xdr:rowOff>
    </xdr:from>
    <xdr:ext cx="76200" cy="209550"/>
    <xdr:sp fLocksText="0">
      <xdr:nvSpPr>
        <xdr:cNvPr id="24" name="Text Box 25"/>
        <xdr:cNvSpPr txBox="1">
          <a:spLocks noChangeArrowheads="1"/>
        </xdr:cNvSpPr>
      </xdr:nvSpPr>
      <xdr:spPr>
        <a:xfrm>
          <a:off x="8220075" y="32642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51</xdr:row>
      <xdr:rowOff>95250</xdr:rowOff>
    </xdr:from>
    <xdr:ext cx="76200" cy="209550"/>
    <xdr:sp fLocksText="0">
      <xdr:nvSpPr>
        <xdr:cNvPr id="25" name="Text Box 25"/>
        <xdr:cNvSpPr txBox="1">
          <a:spLocks noChangeArrowheads="1"/>
        </xdr:cNvSpPr>
      </xdr:nvSpPr>
      <xdr:spPr>
        <a:xfrm>
          <a:off x="8220075" y="8677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106</xdr:row>
      <xdr:rowOff>95250</xdr:rowOff>
    </xdr:from>
    <xdr:ext cx="76200" cy="209550"/>
    <xdr:sp fLocksText="0">
      <xdr:nvSpPr>
        <xdr:cNvPr id="26" name="Text Box 25"/>
        <xdr:cNvSpPr txBox="1">
          <a:spLocks noChangeArrowheads="1"/>
        </xdr:cNvSpPr>
      </xdr:nvSpPr>
      <xdr:spPr>
        <a:xfrm>
          <a:off x="8220075" y="17583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145</xdr:row>
      <xdr:rowOff>95250</xdr:rowOff>
    </xdr:from>
    <xdr:ext cx="76200" cy="209550"/>
    <xdr:sp fLocksText="0">
      <xdr:nvSpPr>
        <xdr:cNvPr id="27" name="Text Box 25"/>
        <xdr:cNvSpPr txBox="1">
          <a:spLocks noChangeArrowheads="1"/>
        </xdr:cNvSpPr>
      </xdr:nvSpPr>
      <xdr:spPr>
        <a:xfrm>
          <a:off x="8220075" y="2389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200</xdr:row>
      <xdr:rowOff>95250</xdr:rowOff>
    </xdr:from>
    <xdr:ext cx="76200" cy="209550"/>
    <xdr:sp fLocksText="0">
      <xdr:nvSpPr>
        <xdr:cNvPr id="28" name="Text Box 25"/>
        <xdr:cNvSpPr txBox="1">
          <a:spLocks noChangeArrowheads="1"/>
        </xdr:cNvSpPr>
      </xdr:nvSpPr>
      <xdr:spPr>
        <a:xfrm>
          <a:off x="8220075" y="3280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95250</xdr:rowOff>
    </xdr:from>
    <xdr:ext cx="76200" cy="209550"/>
    <xdr:sp fLocksText="0">
      <xdr:nvSpPr>
        <xdr:cNvPr id="29" name="Text Box 25"/>
        <xdr:cNvSpPr txBox="1">
          <a:spLocks noChangeArrowheads="1"/>
        </xdr:cNvSpPr>
      </xdr:nvSpPr>
      <xdr:spPr>
        <a:xfrm>
          <a:off x="8220075" y="851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105</xdr:row>
      <xdr:rowOff>95250</xdr:rowOff>
    </xdr:from>
    <xdr:ext cx="76200" cy="209550"/>
    <xdr:sp fLocksText="0">
      <xdr:nvSpPr>
        <xdr:cNvPr id="30" name="Text Box 25"/>
        <xdr:cNvSpPr txBox="1">
          <a:spLocks noChangeArrowheads="1"/>
        </xdr:cNvSpPr>
      </xdr:nvSpPr>
      <xdr:spPr>
        <a:xfrm>
          <a:off x="8220075" y="17421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144</xdr:row>
      <xdr:rowOff>95250</xdr:rowOff>
    </xdr:from>
    <xdr:ext cx="76200" cy="209550"/>
    <xdr:sp fLocksText="0">
      <xdr:nvSpPr>
        <xdr:cNvPr id="31" name="Text Box 25"/>
        <xdr:cNvSpPr txBox="1">
          <a:spLocks noChangeArrowheads="1"/>
        </xdr:cNvSpPr>
      </xdr:nvSpPr>
      <xdr:spPr>
        <a:xfrm>
          <a:off x="8220075" y="2373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199</xdr:row>
      <xdr:rowOff>95250</xdr:rowOff>
    </xdr:from>
    <xdr:ext cx="76200" cy="209550"/>
    <xdr:sp fLocksText="0">
      <xdr:nvSpPr>
        <xdr:cNvPr id="32" name="Text Box 25"/>
        <xdr:cNvSpPr txBox="1">
          <a:spLocks noChangeArrowheads="1"/>
        </xdr:cNvSpPr>
      </xdr:nvSpPr>
      <xdr:spPr>
        <a:xfrm>
          <a:off x="8220075" y="32642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51</xdr:row>
      <xdr:rowOff>95250</xdr:rowOff>
    </xdr:from>
    <xdr:ext cx="76200" cy="209550"/>
    <xdr:sp fLocksText="0">
      <xdr:nvSpPr>
        <xdr:cNvPr id="33" name="Text Box 25"/>
        <xdr:cNvSpPr txBox="1">
          <a:spLocks noChangeArrowheads="1"/>
        </xdr:cNvSpPr>
      </xdr:nvSpPr>
      <xdr:spPr>
        <a:xfrm>
          <a:off x="8220075" y="8677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106</xdr:row>
      <xdr:rowOff>95250</xdr:rowOff>
    </xdr:from>
    <xdr:ext cx="76200" cy="209550"/>
    <xdr:sp fLocksText="0">
      <xdr:nvSpPr>
        <xdr:cNvPr id="34" name="Text Box 25"/>
        <xdr:cNvSpPr txBox="1">
          <a:spLocks noChangeArrowheads="1"/>
        </xdr:cNvSpPr>
      </xdr:nvSpPr>
      <xdr:spPr>
        <a:xfrm>
          <a:off x="8220075" y="17583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145</xdr:row>
      <xdr:rowOff>95250</xdr:rowOff>
    </xdr:from>
    <xdr:ext cx="76200" cy="209550"/>
    <xdr:sp fLocksText="0">
      <xdr:nvSpPr>
        <xdr:cNvPr id="35" name="Text Box 25"/>
        <xdr:cNvSpPr txBox="1">
          <a:spLocks noChangeArrowheads="1"/>
        </xdr:cNvSpPr>
      </xdr:nvSpPr>
      <xdr:spPr>
        <a:xfrm>
          <a:off x="8220075" y="2389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200</xdr:row>
      <xdr:rowOff>95250</xdr:rowOff>
    </xdr:from>
    <xdr:ext cx="76200" cy="209550"/>
    <xdr:sp fLocksText="0">
      <xdr:nvSpPr>
        <xdr:cNvPr id="36" name="Text Box 25"/>
        <xdr:cNvSpPr txBox="1">
          <a:spLocks noChangeArrowheads="1"/>
        </xdr:cNvSpPr>
      </xdr:nvSpPr>
      <xdr:spPr>
        <a:xfrm>
          <a:off x="8220075" y="3280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50</xdr:row>
      <xdr:rowOff>95250</xdr:rowOff>
    </xdr:from>
    <xdr:ext cx="76200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161925" y="851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50</xdr:row>
      <xdr:rowOff>95250</xdr:rowOff>
    </xdr:from>
    <xdr:ext cx="76200" cy="209550"/>
    <xdr:sp fLocksText="0">
      <xdr:nvSpPr>
        <xdr:cNvPr id="2" name="Text Box 25"/>
        <xdr:cNvSpPr txBox="1">
          <a:spLocks noChangeArrowheads="1"/>
        </xdr:cNvSpPr>
      </xdr:nvSpPr>
      <xdr:spPr>
        <a:xfrm>
          <a:off x="5591175" y="851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95250</xdr:rowOff>
    </xdr:from>
    <xdr:ext cx="76200" cy="209550"/>
    <xdr:sp fLocksText="0">
      <xdr:nvSpPr>
        <xdr:cNvPr id="3" name="Text Box 26"/>
        <xdr:cNvSpPr txBox="1">
          <a:spLocks noChangeArrowheads="1"/>
        </xdr:cNvSpPr>
      </xdr:nvSpPr>
      <xdr:spPr>
        <a:xfrm>
          <a:off x="8220075" y="851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105</xdr:row>
      <xdr:rowOff>95250</xdr:rowOff>
    </xdr:from>
    <xdr:ext cx="76200" cy="209550"/>
    <xdr:sp fLocksText="0">
      <xdr:nvSpPr>
        <xdr:cNvPr id="4" name="Text Box 2"/>
        <xdr:cNvSpPr txBox="1">
          <a:spLocks noChangeArrowheads="1"/>
        </xdr:cNvSpPr>
      </xdr:nvSpPr>
      <xdr:spPr>
        <a:xfrm>
          <a:off x="161925" y="17421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105</xdr:row>
      <xdr:rowOff>95250</xdr:rowOff>
    </xdr:from>
    <xdr:ext cx="76200" cy="209550"/>
    <xdr:sp fLocksText="0">
      <xdr:nvSpPr>
        <xdr:cNvPr id="5" name="Text Box 25"/>
        <xdr:cNvSpPr txBox="1">
          <a:spLocks noChangeArrowheads="1"/>
        </xdr:cNvSpPr>
      </xdr:nvSpPr>
      <xdr:spPr>
        <a:xfrm>
          <a:off x="5591175" y="17421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105</xdr:row>
      <xdr:rowOff>95250</xdr:rowOff>
    </xdr:from>
    <xdr:ext cx="76200" cy="209550"/>
    <xdr:sp fLocksText="0">
      <xdr:nvSpPr>
        <xdr:cNvPr id="6" name="Text Box 26"/>
        <xdr:cNvSpPr txBox="1">
          <a:spLocks noChangeArrowheads="1"/>
        </xdr:cNvSpPr>
      </xdr:nvSpPr>
      <xdr:spPr>
        <a:xfrm>
          <a:off x="8220075" y="17421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144</xdr:row>
      <xdr:rowOff>95250</xdr:rowOff>
    </xdr:from>
    <xdr:ext cx="76200" cy="209550"/>
    <xdr:sp fLocksText="0">
      <xdr:nvSpPr>
        <xdr:cNvPr id="7" name="Text Box 2"/>
        <xdr:cNvSpPr txBox="1">
          <a:spLocks noChangeArrowheads="1"/>
        </xdr:cNvSpPr>
      </xdr:nvSpPr>
      <xdr:spPr>
        <a:xfrm>
          <a:off x="161925" y="2373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144</xdr:row>
      <xdr:rowOff>95250</xdr:rowOff>
    </xdr:from>
    <xdr:ext cx="76200" cy="209550"/>
    <xdr:sp fLocksText="0">
      <xdr:nvSpPr>
        <xdr:cNvPr id="8" name="Text Box 25"/>
        <xdr:cNvSpPr txBox="1">
          <a:spLocks noChangeArrowheads="1"/>
        </xdr:cNvSpPr>
      </xdr:nvSpPr>
      <xdr:spPr>
        <a:xfrm>
          <a:off x="5591175" y="2373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144</xdr:row>
      <xdr:rowOff>95250</xdr:rowOff>
    </xdr:from>
    <xdr:ext cx="76200" cy="209550"/>
    <xdr:sp fLocksText="0">
      <xdr:nvSpPr>
        <xdr:cNvPr id="9" name="Text Box 26"/>
        <xdr:cNvSpPr txBox="1">
          <a:spLocks noChangeArrowheads="1"/>
        </xdr:cNvSpPr>
      </xdr:nvSpPr>
      <xdr:spPr>
        <a:xfrm>
          <a:off x="8220075" y="2373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199</xdr:row>
      <xdr:rowOff>95250</xdr:rowOff>
    </xdr:from>
    <xdr:ext cx="76200" cy="209550"/>
    <xdr:sp fLocksText="0">
      <xdr:nvSpPr>
        <xdr:cNvPr id="10" name="Text Box 2"/>
        <xdr:cNvSpPr txBox="1">
          <a:spLocks noChangeArrowheads="1"/>
        </xdr:cNvSpPr>
      </xdr:nvSpPr>
      <xdr:spPr>
        <a:xfrm>
          <a:off x="161925" y="32642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199</xdr:row>
      <xdr:rowOff>95250</xdr:rowOff>
    </xdr:from>
    <xdr:ext cx="76200" cy="209550"/>
    <xdr:sp fLocksText="0">
      <xdr:nvSpPr>
        <xdr:cNvPr id="11" name="Text Box 25"/>
        <xdr:cNvSpPr txBox="1">
          <a:spLocks noChangeArrowheads="1"/>
        </xdr:cNvSpPr>
      </xdr:nvSpPr>
      <xdr:spPr>
        <a:xfrm>
          <a:off x="5591175" y="32642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199</xdr:row>
      <xdr:rowOff>95250</xdr:rowOff>
    </xdr:from>
    <xdr:ext cx="76200" cy="209550"/>
    <xdr:sp fLocksText="0">
      <xdr:nvSpPr>
        <xdr:cNvPr id="12" name="Text Box 26"/>
        <xdr:cNvSpPr txBox="1">
          <a:spLocks noChangeArrowheads="1"/>
        </xdr:cNvSpPr>
      </xdr:nvSpPr>
      <xdr:spPr>
        <a:xfrm>
          <a:off x="8220075" y="32642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95250</xdr:rowOff>
    </xdr:from>
    <xdr:ext cx="76200" cy="209550"/>
    <xdr:sp fLocksText="0">
      <xdr:nvSpPr>
        <xdr:cNvPr id="13" name="Text Box 25"/>
        <xdr:cNvSpPr txBox="1">
          <a:spLocks noChangeArrowheads="1"/>
        </xdr:cNvSpPr>
      </xdr:nvSpPr>
      <xdr:spPr>
        <a:xfrm>
          <a:off x="8220075" y="851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105</xdr:row>
      <xdr:rowOff>95250</xdr:rowOff>
    </xdr:from>
    <xdr:ext cx="76200" cy="209550"/>
    <xdr:sp fLocksText="0">
      <xdr:nvSpPr>
        <xdr:cNvPr id="14" name="Text Box 25"/>
        <xdr:cNvSpPr txBox="1">
          <a:spLocks noChangeArrowheads="1"/>
        </xdr:cNvSpPr>
      </xdr:nvSpPr>
      <xdr:spPr>
        <a:xfrm>
          <a:off x="8220075" y="17421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144</xdr:row>
      <xdr:rowOff>95250</xdr:rowOff>
    </xdr:from>
    <xdr:ext cx="76200" cy="209550"/>
    <xdr:sp fLocksText="0">
      <xdr:nvSpPr>
        <xdr:cNvPr id="15" name="Text Box 25"/>
        <xdr:cNvSpPr txBox="1">
          <a:spLocks noChangeArrowheads="1"/>
        </xdr:cNvSpPr>
      </xdr:nvSpPr>
      <xdr:spPr>
        <a:xfrm>
          <a:off x="8220075" y="2373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199</xdr:row>
      <xdr:rowOff>95250</xdr:rowOff>
    </xdr:from>
    <xdr:ext cx="76200" cy="209550"/>
    <xdr:sp fLocksText="0">
      <xdr:nvSpPr>
        <xdr:cNvPr id="16" name="Text Box 25"/>
        <xdr:cNvSpPr txBox="1">
          <a:spLocks noChangeArrowheads="1"/>
        </xdr:cNvSpPr>
      </xdr:nvSpPr>
      <xdr:spPr>
        <a:xfrm>
          <a:off x="8220075" y="32642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95250</xdr:rowOff>
    </xdr:from>
    <xdr:ext cx="76200" cy="209550"/>
    <xdr:sp fLocksText="0">
      <xdr:nvSpPr>
        <xdr:cNvPr id="17" name="Text Box 25"/>
        <xdr:cNvSpPr txBox="1">
          <a:spLocks noChangeArrowheads="1"/>
        </xdr:cNvSpPr>
      </xdr:nvSpPr>
      <xdr:spPr>
        <a:xfrm>
          <a:off x="5591175" y="8677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106</xdr:row>
      <xdr:rowOff>95250</xdr:rowOff>
    </xdr:from>
    <xdr:ext cx="76200" cy="209550"/>
    <xdr:sp fLocksText="0">
      <xdr:nvSpPr>
        <xdr:cNvPr id="18" name="Text Box 25"/>
        <xdr:cNvSpPr txBox="1">
          <a:spLocks noChangeArrowheads="1"/>
        </xdr:cNvSpPr>
      </xdr:nvSpPr>
      <xdr:spPr>
        <a:xfrm>
          <a:off x="5591175" y="17583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145</xdr:row>
      <xdr:rowOff>95250</xdr:rowOff>
    </xdr:from>
    <xdr:ext cx="76200" cy="209550"/>
    <xdr:sp fLocksText="0">
      <xdr:nvSpPr>
        <xdr:cNvPr id="19" name="Text Box 25"/>
        <xdr:cNvSpPr txBox="1">
          <a:spLocks noChangeArrowheads="1"/>
        </xdr:cNvSpPr>
      </xdr:nvSpPr>
      <xdr:spPr>
        <a:xfrm>
          <a:off x="5591175" y="2389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200</xdr:row>
      <xdr:rowOff>95250</xdr:rowOff>
    </xdr:from>
    <xdr:ext cx="76200" cy="209550"/>
    <xdr:sp fLocksText="0">
      <xdr:nvSpPr>
        <xdr:cNvPr id="20" name="Text Box 25"/>
        <xdr:cNvSpPr txBox="1">
          <a:spLocks noChangeArrowheads="1"/>
        </xdr:cNvSpPr>
      </xdr:nvSpPr>
      <xdr:spPr>
        <a:xfrm>
          <a:off x="5591175" y="3280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95250</xdr:rowOff>
    </xdr:from>
    <xdr:ext cx="76200" cy="209550"/>
    <xdr:sp fLocksText="0">
      <xdr:nvSpPr>
        <xdr:cNvPr id="21" name="Text Box 25"/>
        <xdr:cNvSpPr txBox="1">
          <a:spLocks noChangeArrowheads="1"/>
        </xdr:cNvSpPr>
      </xdr:nvSpPr>
      <xdr:spPr>
        <a:xfrm>
          <a:off x="8220075" y="851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105</xdr:row>
      <xdr:rowOff>95250</xdr:rowOff>
    </xdr:from>
    <xdr:ext cx="76200" cy="209550"/>
    <xdr:sp fLocksText="0">
      <xdr:nvSpPr>
        <xdr:cNvPr id="22" name="Text Box 25"/>
        <xdr:cNvSpPr txBox="1">
          <a:spLocks noChangeArrowheads="1"/>
        </xdr:cNvSpPr>
      </xdr:nvSpPr>
      <xdr:spPr>
        <a:xfrm>
          <a:off x="8220075" y="17421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144</xdr:row>
      <xdr:rowOff>95250</xdr:rowOff>
    </xdr:from>
    <xdr:ext cx="76200" cy="209550"/>
    <xdr:sp fLocksText="0">
      <xdr:nvSpPr>
        <xdr:cNvPr id="23" name="Text Box 25"/>
        <xdr:cNvSpPr txBox="1">
          <a:spLocks noChangeArrowheads="1"/>
        </xdr:cNvSpPr>
      </xdr:nvSpPr>
      <xdr:spPr>
        <a:xfrm>
          <a:off x="8220075" y="2373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199</xdr:row>
      <xdr:rowOff>95250</xdr:rowOff>
    </xdr:from>
    <xdr:ext cx="76200" cy="209550"/>
    <xdr:sp fLocksText="0">
      <xdr:nvSpPr>
        <xdr:cNvPr id="24" name="Text Box 25"/>
        <xdr:cNvSpPr txBox="1">
          <a:spLocks noChangeArrowheads="1"/>
        </xdr:cNvSpPr>
      </xdr:nvSpPr>
      <xdr:spPr>
        <a:xfrm>
          <a:off x="8220075" y="32642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51</xdr:row>
      <xdr:rowOff>95250</xdr:rowOff>
    </xdr:from>
    <xdr:ext cx="76200" cy="209550"/>
    <xdr:sp fLocksText="0">
      <xdr:nvSpPr>
        <xdr:cNvPr id="25" name="Text Box 25"/>
        <xdr:cNvSpPr txBox="1">
          <a:spLocks noChangeArrowheads="1"/>
        </xdr:cNvSpPr>
      </xdr:nvSpPr>
      <xdr:spPr>
        <a:xfrm>
          <a:off x="8220075" y="8677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106</xdr:row>
      <xdr:rowOff>95250</xdr:rowOff>
    </xdr:from>
    <xdr:ext cx="76200" cy="209550"/>
    <xdr:sp fLocksText="0">
      <xdr:nvSpPr>
        <xdr:cNvPr id="26" name="Text Box 25"/>
        <xdr:cNvSpPr txBox="1">
          <a:spLocks noChangeArrowheads="1"/>
        </xdr:cNvSpPr>
      </xdr:nvSpPr>
      <xdr:spPr>
        <a:xfrm>
          <a:off x="8220075" y="17583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145</xdr:row>
      <xdr:rowOff>95250</xdr:rowOff>
    </xdr:from>
    <xdr:ext cx="76200" cy="209550"/>
    <xdr:sp fLocksText="0">
      <xdr:nvSpPr>
        <xdr:cNvPr id="27" name="Text Box 25"/>
        <xdr:cNvSpPr txBox="1">
          <a:spLocks noChangeArrowheads="1"/>
        </xdr:cNvSpPr>
      </xdr:nvSpPr>
      <xdr:spPr>
        <a:xfrm>
          <a:off x="8220075" y="2389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200</xdr:row>
      <xdr:rowOff>95250</xdr:rowOff>
    </xdr:from>
    <xdr:ext cx="76200" cy="209550"/>
    <xdr:sp fLocksText="0">
      <xdr:nvSpPr>
        <xdr:cNvPr id="28" name="Text Box 25"/>
        <xdr:cNvSpPr txBox="1">
          <a:spLocks noChangeArrowheads="1"/>
        </xdr:cNvSpPr>
      </xdr:nvSpPr>
      <xdr:spPr>
        <a:xfrm>
          <a:off x="8220075" y="3280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95250</xdr:rowOff>
    </xdr:from>
    <xdr:ext cx="76200" cy="209550"/>
    <xdr:sp fLocksText="0">
      <xdr:nvSpPr>
        <xdr:cNvPr id="29" name="Text Box 25"/>
        <xdr:cNvSpPr txBox="1">
          <a:spLocks noChangeArrowheads="1"/>
        </xdr:cNvSpPr>
      </xdr:nvSpPr>
      <xdr:spPr>
        <a:xfrm>
          <a:off x="8220075" y="851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105</xdr:row>
      <xdr:rowOff>95250</xdr:rowOff>
    </xdr:from>
    <xdr:ext cx="76200" cy="209550"/>
    <xdr:sp fLocksText="0">
      <xdr:nvSpPr>
        <xdr:cNvPr id="30" name="Text Box 25"/>
        <xdr:cNvSpPr txBox="1">
          <a:spLocks noChangeArrowheads="1"/>
        </xdr:cNvSpPr>
      </xdr:nvSpPr>
      <xdr:spPr>
        <a:xfrm>
          <a:off x="8220075" y="17421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144</xdr:row>
      <xdr:rowOff>95250</xdr:rowOff>
    </xdr:from>
    <xdr:ext cx="76200" cy="209550"/>
    <xdr:sp fLocksText="0">
      <xdr:nvSpPr>
        <xdr:cNvPr id="31" name="Text Box 25"/>
        <xdr:cNvSpPr txBox="1">
          <a:spLocks noChangeArrowheads="1"/>
        </xdr:cNvSpPr>
      </xdr:nvSpPr>
      <xdr:spPr>
        <a:xfrm>
          <a:off x="8220075" y="2373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199</xdr:row>
      <xdr:rowOff>95250</xdr:rowOff>
    </xdr:from>
    <xdr:ext cx="76200" cy="209550"/>
    <xdr:sp fLocksText="0">
      <xdr:nvSpPr>
        <xdr:cNvPr id="32" name="Text Box 25"/>
        <xdr:cNvSpPr txBox="1">
          <a:spLocks noChangeArrowheads="1"/>
        </xdr:cNvSpPr>
      </xdr:nvSpPr>
      <xdr:spPr>
        <a:xfrm>
          <a:off x="8220075" y="32642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51</xdr:row>
      <xdr:rowOff>95250</xdr:rowOff>
    </xdr:from>
    <xdr:ext cx="76200" cy="209550"/>
    <xdr:sp fLocksText="0">
      <xdr:nvSpPr>
        <xdr:cNvPr id="33" name="Text Box 25"/>
        <xdr:cNvSpPr txBox="1">
          <a:spLocks noChangeArrowheads="1"/>
        </xdr:cNvSpPr>
      </xdr:nvSpPr>
      <xdr:spPr>
        <a:xfrm>
          <a:off x="8220075" y="8677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106</xdr:row>
      <xdr:rowOff>95250</xdr:rowOff>
    </xdr:from>
    <xdr:ext cx="76200" cy="209550"/>
    <xdr:sp fLocksText="0">
      <xdr:nvSpPr>
        <xdr:cNvPr id="34" name="Text Box 25"/>
        <xdr:cNvSpPr txBox="1">
          <a:spLocks noChangeArrowheads="1"/>
        </xdr:cNvSpPr>
      </xdr:nvSpPr>
      <xdr:spPr>
        <a:xfrm>
          <a:off x="8220075" y="17583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145</xdr:row>
      <xdr:rowOff>95250</xdr:rowOff>
    </xdr:from>
    <xdr:ext cx="76200" cy="209550"/>
    <xdr:sp fLocksText="0">
      <xdr:nvSpPr>
        <xdr:cNvPr id="35" name="Text Box 25"/>
        <xdr:cNvSpPr txBox="1">
          <a:spLocks noChangeArrowheads="1"/>
        </xdr:cNvSpPr>
      </xdr:nvSpPr>
      <xdr:spPr>
        <a:xfrm>
          <a:off x="8220075" y="2389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200</xdr:row>
      <xdr:rowOff>95250</xdr:rowOff>
    </xdr:from>
    <xdr:ext cx="76200" cy="209550"/>
    <xdr:sp fLocksText="0">
      <xdr:nvSpPr>
        <xdr:cNvPr id="36" name="Text Box 25"/>
        <xdr:cNvSpPr txBox="1">
          <a:spLocks noChangeArrowheads="1"/>
        </xdr:cNvSpPr>
      </xdr:nvSpPr>
      <xdr:spPr>
        <a:xfrm>
          <a:off x="8220075" y="3280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50</xdr:row>
      <xdr:rowOff>104775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5715000" y="8915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K491"/>
  <sheetViews>
    <sheetView tabSelected="1" view="pageBreakPreview" zoomScaleSheetLayoutView="100" zoomScalePageLayoutView="0" workbookViewId="0" topLeftCell="A1">
      <selection activeCell="D28" sqref="D28"/>
    </sheetView>
  </sheetViews>
  <sheetFormatPr defaultColWidth="9.00390625" defaultRowHeight="13.5"/>
  <cols>
    <col min="1" max="1" width="9.00390625" style="80" customWidth="1"/>
    <col min="2" max="2" width="15.50390625" style="80" customWidth="1"/>
    <col min="3" max="3" width="9.00390625" style="80" customWidth="1"/>
    <col min="4" max="4" width="10.75390625" style="80" customWidth="1"/>
    <col min="5" max="16384" width="9.00390625" style="80" customWidth="1"/>
  </cols>
  <sheetData>
    <row r="1" ht="27" customHeight="1">
      <c r="A1" s="79" t="s">
        <v>23</v>
      </c>
    </row>
    <row r="2" ht="27" customHeight="1">
      <c r="A2" s="79"/>
    </row>
    <row r="3" ht="13.5">
      <c r="A3" s="80" t="s">
        <v>623</v>
      </c>
    </row>
    <row r="5" ht="13.5">
      <c r="A5" s="80" t="s">
        <v>627</v>
      </c>
    </row>
    <row r="6" ht="13.5">
      <c r="A6" s="80" t="s">
        <v>26</v>
      </c>
    </row>
    <row r="7" ht="13.5">
      <c r="A7" s="81" t="s">
        <v>492</v>
      </c>
    </row>
    <row r="8" ht="13.5">
      <c r="A8" s="81" t="s">
        <v>624</v>
      </c>
    </row>
    <row r="9" ht="13.5">
      <c r="A9" s="80" t="s">
        <v>628</v>
      </c>
    </row>
    <row r="10" ht="13.5">
      <c r="A10" s="80" t="s">
        <v>629</v>
      </c>
    </row>
    <row r="11" ht="13.5">
      <c r="A11" s="80" t="s">
        <v>630</v>
      </c>
    </row>
    <row r="12" ht="13.5">
      <c r="A12" s="80" t="s">
        <v>631</v>
      </c>
    </row>
    <row r="13" ht="13.5">
      <c r="A13" s="80" t="s">
        <v>632</v>
      </c>
    </row>
    <row r="14" ht="13.5">
      <c r="A14" s="80" t="s">
        <v>586</v>
      </c>
    </row>
    <row r="15" ht="13.5">
      <c r="A15" s="80" t="s">
        <v>633</v>
      </c>
    </row>
    <row r="16" ht="13.5">
      <c r="A16" s="80" t="s">
        <v>634</v>
      </c>
    </row>
    <row r="17" spans="1:6" ht="13.5">
      <c r="A17" s="80" t="s">
        <v>28</v>
      </c>
      <c r="B17" s="80" t="s">
        <v>29</v>
      </c>
      <c r="E17" s="82" t="s">
        <v>497</v>
      </c>
      <c r="F17" s="80" t="s">
        <v>37</v>
      </c>
    </row>
    <row r="18" spans="2:6" ht="13.5">
      <c r="B18" s="80" t="s">
        <v>30</v>
      </c>
      <c r="E18" s="82" t="s">
        <v>35</v>
      </c>
      <c r="F18" s="80" t="s">
        <v>38</v>
      </c>
    </row>
    <row r="19" spans="2:6" ht="13.5">
      <c r="B19" s="80" t="s">
        <v>31</v>
      </c>
      <c r="E19" s="82" t="s">
        <v>498</v>
      </c>
      <c r="F19" s="80" t="s">
        <v>39</v>
      </c>
    </row>
    <row r="20" spans="2:6" ht="13.5">
      <c r="B20" s="80" t="s">
        <v>32</v>
      </c>
      <c r="E20" s="82" t="s">
        <v>36</v>
      </c>
      <c r="F20" s="80" t="s">
        <v>39</v>
      </c>
    </row>
    <row r="21" ht="13.5">
      <c r="A21" s="80" t="s">
        <v>635</v>
      </c>
    </row>
    <row r="22" ht="13.5">
      <c r="A22" s="80" t="s">
        <v>625</v>
      </c>
    </row>
    <row r="23" ht="13.5">
      <c r="A23" s="80" t="s">
        <v>619</v>
      </c>
    </row>
    <row r="25" spans="1:8" s="83" customFormat="1" ht="26.25" customHeight="1">
      <c r="A25" s="162" t="s">
        <v>626</v>
      </c>
      <c r="B25" s="162"/>
      <c r="C25" s="162"/>
      <c r="D25" s="162"/>
      <c r="E25" s="162"/>
      <c r="F25" s="162"/>
      <c r="G25" s="162"/>
      <c r="H25" s="162"/>
    </row>
    <row r="27" spans="1:4" ht="24">
      <c r="A27" s="84" t="s">
        <v>33</v>
      </c>
      <c r="B27" s="84"/>
      <c r="C27" s="84"/>
      <c r="D27" s="84"/>
    </row>
    <row r="28" spans="1:5" ht="14.25">
      <c r="A28" s="85"/>
      <c r="B28" s="85"/>
      <c r="C28" s="85"/>
      <c r="D28" s="85"/>
      <c r="E28" s="86"/>
    </row>
    <row r="29" spans="1:11" ht="13.5">
      <c r="A29" s="87" t="s">
        <v>494</v>
      </c>
      <c r="B29" s="88" t="s">
        <v>493</v>
      </c>
      <c r="D29" s="89" t="s">
        <v>24</v>
      </c>
      <c r="E29" s="80" t="s">
        <v>409</v>
      </c>
      <c r="H29" s="90"/>
      <c r="I29" s="90"/>
      <c r="J29" s="90"/>
      <c r="K29" s="90"/>
    </row>
    <row r="30" spans="1:11" ht="13.5">
      <c r="A30" s="80">
        <v>501</v>
      </c>
      <c r="B30" s="80" t="s">
        <v>439</v>
      </c>
      <c r="D30" s="89" t="s">
        <v>499</v>
      </c>
      <c r="E30" s="90" t="s">
        <v>410</v>
      </c>
      <c r="G30" s="90"/>
      <c r="H30" s="90"/>
      <c r="I30" s="90"/>
      <c r="J30" s="90"/>
      <c r="K30" s="90"/>
    </row>
    <row r="31" spans="1:11" ht="13.5">
      <c r="A31" s="80">
        <v>502</v>
      </c>
      <c r="B31" s="80" t="s">
        <v>440</v>
      </c>
      <c r="D31" s="89" t="s">
        <v>500</v>
      </c>
      <c r="E31" s="90" t="s">
        <v>410</v>
      </c>
      <c r="G31" s="90"/>
      <c r="H31" s="90"/>
      <c r="I31" s="90"/>
      <c r="J31" s="90"/>
      <c r="K31" s="90"/>
    </row>
    <row r="32" spans="1:11" ht="13.5">
      <c r="A32" s="80">
        <v>503</v>
      </c>
      <c r="B32" s="80" t="s">
        <v>441</v>
      </c>
      <c r="D32" s="89" t="s">
        <v>501</v>
      </c>
      <c r="E32" s="90" t="s">
        <v>410</v>
      </c>
      <c r="G32" s="90"/>
      <c r="H32" s="90"/>
      <c r="I32" s="90"/>
      <c r="J32" s="90"/>
      <c r="K32" s="90"/>
    </row>
    <row r="33" spans="1:11" ht="13.5">
      <c r="A33" s="80">
        <v>504</v>
      </c>
      <c r="B33" s="80" t="s">
        <v>442</v>
      </c>
      <c r="D33" s="89" t="s">
        <v>502</v>
      </c>
      <c r="E33" s="90" t="s">
        <v>410</v>
      </c>
      <c r="G33" s="90"/>
      <c r="H33" s="90"/>
      <c r="I33" s="90"/>
      <c r="J33" s="90"/>
      <c r="K33" s="90"/>
    </row>
    <row r="34" spans="1:11" ht="13.5">
      <c r="A34" s="80">
        <v>505</v>
      </c>
      <c r="B34" s="80" t="s">
        <v>443</v>
      </c>
      <c r="D34" s="89" t="s">
        <v>503</v>
      </c>
      <c r="E34" s="90" t="s">
        <v>410</v>
      </c>
      <c r="G34" s="90"/>
      <c r="H34" s="90"/>
      <c r="I34" s="90"/>
      <c r="J34" s="90"/>
      <c r="K34" s="90"/>
    </row>
    <row r="35" spans="1:11" ht="13.5">
      <c r="A35" s="80">
        <v>506</v>
      </c>
      <c r="B35" s="80" t="s">
        <v>444</v>
      </c>
      <c r="D35" s="89" t="s">
        <v>504</v>
      </c>
      <c r="E35" s="90" t="s">
        <v>410</v>
      </c>
      <c r="G35" s="90"/>
      <c r="H35" s="90"/>
      <c r="I35" s="90"/>
      <c r="J35" s="90"/>
      <c r="K35" s="90"/>
    </row>
    <row r="36" spans="1:11" ht="13.5">
      <c r="A36" s="80">
        <v>507</v>
      </c>
      <c r="B36" s="80" t="s">
        <v>445</v>
      </c>
      <c r="D36" s="89" t="s">
        <v>505</v>
      </c>
      <c r="E36" s="90" t="s">
        <v>410</v>
      </c>
      <c r="G36" s="90"/>
      <c r="H36" s="90"/>
      <c r="I36" s="90"/>
      <c r="J36" s="90"/>
      <c r="K36" s="90"/>
    </row>
    <row r="37" spans="1:11" ht="13.5">
      <c r="A37" s="80">
        <v>508</v>
      </c>
      <c r="B37" s="80" t="s">
        <v>446</v>
      </c>
      <c r="D37" s="89" t="s">
        <v>506</v>
      </c>
      <c r="E37" s="90" t="s">
        <v>410</v>
      </c>
      <c r="G37" s="90"/>
      <c r="H37" s="90"/>
      <c r="I37" s="90"/>
      <c r="J37" s="90"/>
      <c r="K37" s="90"/>
    </row>
    <row r="38" spans="1:11" ht="13.5">
      <c r="A38" s="80">
        <v>509</v>
      </c>
      <c r="B38" s="80" t="s">
        <v>447</v>
      </c>
      <c r="D38" s="89" t="s">
        <v>507</v>
      </c>
      <c r="E38" s="90" t="s">
        <v>410</v>
      </c>
      <c r="G38" s="90"/>
      <c r="H38" s="90"/>
      <c r="I38" s="90"/>
      <c r="J38" s="90"/>
      <c r="K38" s="90"/>
    </row>
    <row r="39" spans="1:11" ht="13.5">
      <c r="A39" s="80">
        <v>510</v>
      </c>
      <c r="B39" s="80" t="s">
        <v>448</v>
      </c>
      <c r="D39" s="89" t="s">
        <v>508</v>
      </c>
      <c r="E39" s="90" t="s">
        <v>410</v>
      </c>
      <c r="G39" s="90"/>
      <c r="H39" s="90"/>
      <c r="I39" s="90"/>
      <c r="J39" s="90"/>
      <c r="K39" s="90"/>
    </row>
    <row r="40" spans="1:11" ht="13.5">
      <c r="A40" s="80">
        <v>511</v>
      </c>
      <c r="B40" s="80" t="s">
        <v>449</v>
      </c>
      <c r="D40" s="89" t="s">
        <v>509</v>
      </c>
      <c r="E40" s="90" t="s">
        <v>410</v>
      </c>
      <c r="G40" s="90"/>
      <c r="H40" s="90"/>
      <c r="I40" s="90"/>
      <c r="J40" s="90"/>
      <c r="K40" s="90"/>
    </row>
    <row r="41" spans="1:11" ht="13.5">
      <c r="A41" s="80">
        <v>512</v>
      </c>
      <c r="B41" s="80" t="s">
        <v>450</v>
      </c>
      <c r="D41" s="89" t="s">
        <v>510</v>
      </c>
      <c r="E41" s="90" t="s">
        <v>410</v>
      </c>
      <c r="G41" s="90"/>
      <c r="H41" s="90"/>
      <c r="I41" s="90"/>
      <c r="J41" s="90"/>
      <c r="K41" s="90"/>
    </row>
    <row r="42" spans="1:11" ht="13.5">
      <c r="A42" s="80">
        <v>513</v>
      </c>
      <c r="B42" s="80" t="s">
        <v>451</v>
      </c>
      <c r="D42" s="89" t="s">
        <v>511</v>
      </c>
      <c r="E42" s="90" t="s">
        <v>410</v>
      </c>
      <c r="G42" s="90"/>
      <c r="H42" s="90"/>
      <c r="I42" s="90"/>
      <c r="J42" s="90"/>
      <c r="K42" s="90"/>
    </row>
    <row r="43" spans="1:11" ht="13.5">
      <c r="A43" s="80">
        <v>514</v>
      </c>
      <c r="B43" s="80" t="s">
        <v>452</v>
      </c>
      <c r="D43" s="89" t="s">
        <v>512</v>
      </c>
      <c r="E43" s="90" t="s">
        <v>410</v>
      </c>
      <c r="G43" s="90"/>
      <c r="H43" s="90"/>
      <c r="I43" s="90"/>
      <c r="J43" s="90"/>
      <c r="K43" s="90"/>
    </row>
    <row r="44" spans="1:11" ht="13.5">
      <c r="A44" s="80">
        <v>515</v>
      </c>
      <c r="B44" s="80" t="s">
        <v>453</v>
      </c>
      <c r="D44" s="89" t="s">
        <v>513</v>
      </c>
      <c r="E44" s="90" t="s">
        <v>410</v>
      </c>
      <c r="G44" s="90"/>
      <c r="H44" s="90"/>
      <c r="I44" s="90"/>
      <c r="J44" s="90"/>
      <c r="K44" s="90"/>
    </row>
    <row r="45" spans="1:11" ht="13.5">
      <c r="A45" s="80">
        <v>516</v>
      </c>
      <c r="B45" s="80" t="s">
        <v>454</v>
      </c>
      <c r="D45" s="89" t="s">
        <v>514</v>
      </c>
      <c r="E45" s="90" t="s">
        <v>410</v>
      </c>
      <c r="G45" s="90"/>
      <c r="H45" s="90"/>
      <c r="I45" s="90"/>
      <c r="J45" s="90"/>
      <c r="K45" s="90"/>
    </row>
    <row r="46" spans="1:11" ht="13.5">
      <c r="A46" s="80">
        <v>517</v>
      </c>
      <c r="B46" s="80" t="s">
        <v>593</v>
      </c>
      <c r="D46" s="89" t="s">
        <v>47</v>
      </c>
      <c r="E46" s="90" t="s">
        <v>410</v>
      </c>
      <c r="G46" s="90"/>
      <c r="H46" s="90"/>
      <c r="I46" s="90"/>
      <c r="J46" s="90"/>
      <c r="K46" s="90"/>
    </row>
    <row r="47" spans="1:11" ht="13.5">
      <c r="A47" s="80">
        <v>518</v>
      </c>
      <c r="B47" s="80" t="s">
        <v>455</v>
      </c>
      <c r="D47" s="89" t="s">
        <v>515</v>
      </c>
      <c r="E47" s="90" t="s">
        <v>410</v>
      </c>
      <c r="G47" s="90"/>
      <c r="H47" s="90"/>
      <c r="I47" s="90"/>
      <c r="J47" s="90"/>
      <c r="K47" s="90"/>
    </row>
    <row r="48" spans="1:11" ht="13.5">
      <c r="A48" s="80">
        <v>519</v>
      </c>
      <c r="B48" s="80" t="s">
        <v>456</v>
      </c>
      <c r="D48" s="89" t="s">
        <v>516</v>
      </c>
      <c r="E48" s="90" t="s">
        <v>410</v>
      </c>
      <c r="G48" s="90"/>
      <c r="H48" s="90"/>
      <c r="I48" s="90"/>
      <c r="J48" s="90"/>
      <c r="K48" s="90"/>
    </row>
    <row r="49" spans="1:11" ht="13.5">
      <c r="A49" s="80">
        <v>520</v>
      </c>
      <c r="B49" s="80" t="s">
        <v>457</v>
      </c>
      <c r="D49" s="89" t="s">
        <v>517</v>
      </c>
      <c r="E49" s="90" t="s">
        <v>410</v>
      </c>
      <c r="G49" s="90"/>
      <c r="H49" s="90"/>
      <c r="I49" s="90"/>
      <c r="J49" s="90"/>
      <c r="K49" s="90"/>
    </row>
    <row r="50" spans="1:11" ht="13.5">
      <c r="A50" s="80">
        <v>521</v>
      </c>
      <c r="B50" s="80" t="s">
        <v>458</v>
      </c>
      <c r="D50" s="89" t="s">
        <v>518</v>
      </c>
      <c r="E50" s="90" t="s">
        <v>410</v>
      </c>
      <c r="G50" s="90"/>
      <c r="H50" s="90"/>
      <c r="I50" s="90"/>
      <c r="J50" s="90"/>
      <c r="K50" s="90"/>
    </row>
    <row r="51" spans="1:11" ht="13.5">
      <c r="A51" s="80">
        <v>522</v>
      </c>
      <c r="B51" s="80" t="s">
        <v>459</v>
      </c>
      <c r="D51" s="89" t="s">
        <v>519</v>
      </c>
      <c r="E51" s="90" t="s">
        <v>410</v>
      </c>
      <c r="G51" s="90"/>
      <c r="H51" s="90"/>
      <c r="I51" s="90"/>
      <c r="J51" s="90"/>
      <c r="K51" s="90"/>
    </row>
    <row r="52" spans="1:11" ht="13.5">
      <c r="A52" s="80">
        <v>523</v>
      </c>
      <c r="B52" s="80" t="s">
        <v>460</v>
      </c>
      <c r="D52" s="89" t="s">
        <v>520</v>
      </c>
      <c r="E52" s="90" t="s">
        <v>410</v>
      </c>
      <c r="G52" s="90"/>
      <c r="H52" s="90"/>
      <c r="I52" s="90"/>
      <c r="J52" s="90"/>
      <c r="K52" s="90"/>
    </row>
    <row r="53" spans="1:11" ht="13.5">
      <c r="A53" s="80">
        <v>524</v>
      </c>
      <c r="B53" s="80" t="s">
        <v>461</v>
      </c>
      <c r="D53" s="89" t="s">
        <v>521</v>
      </c>
      <c r="E53" s="90" t="s">
        <v>410</v>
      </c>
      <c r="G53" s="90"/>
      <c r="H53" s="90"/>
      <c r="I53" s="90"/>
      <c r="J53" s="90"/>
      <c r="K53" s="90"/>
    </row>
    <row r="54" spans="1:11" ht="13.5">
      <c r="A54" s="80">
        <v>525</v>
      </c>
      <c r="B54" s="80" t="s">
        <v>462</v>
      </c>
      <c r="D54" s="89" t="s">
        <v>522</v>
      </c>
      <c r="E54" s="90" t="s">
        <v>410</v>
      </c>
      <c r="G54" s="90"/>
      <c r="H54" s="90"/>
      <c r="I54" s="90"/>
      <c r="J54" s="90"/>
      <c r="K54" s="90"/>
    </row>
    <row r="55" spans="1:11" ht="13.5">
      <c r="A55" s="80">
        <v>526</v>
      </c>
      <c r="B55" s="80" t="s">
        <v>463</v>
      </c>
      <c r="D55" s="89" t="s">
        <v>523</v>
      </c>
      <c r="E55" s="90" t="s">
        <v>410</v>
      </c>
      <c r="G55" s="90"/>
      <c r="H55" s="90"/>
      <c r="I55" s="90"/>
      <c r="J55" s="90"/>
      <c r="K55" s="90"/>
    </row>
    <row r="56" spans="1:11" ht="13.5">
      <c r="A56" s="80">
        <v>527</v>
      </c>
      <c r="B56" s="80" t="s">
        <v>464</v>
      </c>
      <c r="D56" s="89" t="s">
        <v>524</v>
      </c>
      <c r="E56" s="90" t="s">
        <v>410</v>
      </c>
      <c r="G56" s="90"/>
      <c r="H56" s="90"/>
      <c r="I56" s="90"/>
      <c r="J56" s="90"/>
      <c r="K56" s="90"/>
    </row>
    <row r="57" spans="1:11" ht="13.5">
      <c r="A57" s="80">
        <v>528</v>
      </c>
      <c r="B57" s="80" t="s">
        <v>465</v>
      </c>
      <c r="D57" s="89" t="s">
        <v>525</v>
      </c>
      <c r="E57" s="90" t="s">
        <v>410</v>
      </c>
      <c r="G57" s="90"/>
      <c r="H57" s="90"/>
      <c r="I57" s="90"/>
      <c r="J57" s="90"/>
      <c r="K57" s="90"/>
    </row>
    <row r="58" spans="1:11" ht="13.5">
      <c r="A58" s="80">
        <v>529</v>
      </c>
      <c r="B58" s="80" t="s">
        <v>466</v>
      </c>
      <c r="D58" s="89" t="s">
        <v>526</v>
      </c>
      <c r="E58" s="90" t="s">
        <v>410</v>
      </c>
      <c r="G58" s="90"/>
      <c r="H58" s="90"/>
      <c r="I58" s="90"/>
      <c r="J58" s="90"/>
      <c r="K58" s="90"/>
    </row>
    <row r="59" spans="1:11" ht="13.5">
      <c r="A59" s="80">
        <v>530</v>
      </c>
      <c r="B59" s="80" t="s">
        <v>467</v>
      </c>
      <c r="D59" s="89" t="s">
        <v>527</v>
      </c>
      <c r="E59" s="90" t="s">
        <v>410</v>
      </c>
      <c r="G59" s="90"/>
      <c r="H59" s="90"/>
      <c r="I59" s="90"/>
      <c r="J59" s="90"/>
      <c r="K59" s="90"/>
    </row>
    <row r="60" spans="1:11" ht="13.5">
      <c r="A60" s="80">
        <v>531</v>
      </c>
      <c r="B60" s="80" t="s">
        <v>468</v>
      </c>
      <c r="D60" s="89" t="s">
        <v>528</v>
      </c>
      <c r="E60" s="90" t="s">
        <v>410</v>
      </c>
      <c r="G60" s="90"/>
      <c r="H60" s="90"/>
      <c r="I60" s="90"/>
      <c r="J60" s="90"/>
      <c r="K60" s="90"/>
    </row>
    <row r="61" spans="1:11" ht="13.5">
      <c r="A61" s="80">
        <v>532</v>
      </c>
      <c r="B61" s="80" t="s">
        <v>469</v>
      </c>
      <c r="D61" s="89" t="s">
        <v>529</v>
      </c>
      <c r="E61" s="90" t="s">
        <v>410</v>
      </c>
      <c r="G61" s="90"/>
      <c r="H61" s="90"/>
      <c r="I61" s="90"/>
      <c r="J61" s="90"/>
      <c r="K61" s="90"/>
    </row>
    <row r="62" spans="1:11" ht="13.5">
      <c r="A62" s="80">
        <v>533</v>
      </c>
      <c r="B62" s="80" t="s">
        <v>470</v>
      </c>
      <c r="D62" s="89" t="s">
        <v>530</v>
      </c>
      <c r="E62" s="90" t="s">
        <v>410</v>
      </c>
      <c r="G62" s="90"/>
      <c r="H62" s="90"/>
      <c r="I62" s="90"/>
      <c r="J62" s="90"/>
      <c r="K62" s="90"/>
    </row>
    <row r="63" spans="1:11" ht="13.5">
      <c r="A63" s="80">
        <v>534</v>
      </c>
      <c r="B63" s="80" t="s">
        <v>471</v>
      </c>
      <c r="D63" s="89" t="s">
        <v>531</v>
      </c>
      <c r="E63" s="90" t="s">
        <v>410</v>
      </c>
      <c r="G63" s="90"/>
      <c r="H63" s="90"/>
      <c r="I63" s="90"/>
      <c r="J63" s="90"/>
      <c r="K63" s="90"/>
    </row>
    <row r="64" spans="1:11" ht="13.5">
      <c r="A64" s="80">
        <v>535</v>
      </c>
      <c r="B64" s="80" t="s">
        <v>472</v>
      </c>
      <c r="D64" s="89" t="s">
        <v>532</v>
      </c>
      <c r="E64" s="90" t="s">
        <v>410</v>
      </c>
      <c r="G64" s="90"/>
      <c r="H64" s="90"/>
      <c r="I64" s="90"/>
      <c r="J64" s="90"/>
      <c r="K64" s="90"/>
    </row>
    <row r="65" spans="1:11" ht="13.5">
      <c r="A65" s="80">
        <v>536</v>
      </c>
      <c r="B65" s="80" t="s">
        <v>473</v>
      </c>
      <c r="D65" s="89" t="s">
        <v>533</v>
      </c>
      <c r="E65" s="90" t="s">
        <v>410</v>
      </c>
      <c r="G65" s="90"/>
      <c r="H65" s="90"/>
      <c r="I65" s="90"/>
      <c r="J65" s="90"/>
      <c r="K65" s="90"/>
    </row>
    <row r="66" spans="1:11" ht="13.5">
      <c r="A66" s="80">
        <v>537</v>
      </c>
      <c r="B66" s="80" t="s">
        <v>474</v>
      </c>
      <c r="D66" s="89" t="s">
        <v>534</v>
      </c>
      <c r="E66" s="90" t="s">
        <v>410</v>
      </c>
      <c r="G66" s="90"/>
      <c r="H66" s="90"/>
      <c r="I66" s="90"/>
      <c r="J66" s="90"/>
      <c r="K66" s="90"/>
    </row>
    <row r="67" spans="1:11" ht="13.5">
      <c r="A67" s="80">
        <v>538</v>
      </c>
      <c r="B67" s="80" t="s">
        <v>475</v>
      </c>
      <c r="D67" s="89" t="s">
        <v>535</v>
      </c>
      <c r="E67" s="90" t="s">
        <v>410</v>
      </c>
      <c r="G67" s="90"/>
      <c r="H67" s="90"/>
      <c r="I67" s="90"/>
      <c r="J67" s="90"/>
      <c r="K67" s="90"/>
    </row>
    <row r="68" spans="1:11" ht="13.5">
      <c r="A68" s="80">
        <v>539</v>
      </c>
      <c r="B68" s="80" t="s">
        <v>476</v>
      </c>
      <c r="D68" s="89" t="s">
        <v>536</v>
      </c>
      <c r="E68" s="90" t="s">
        <v>410</v>
      </c>
      <c r="G68" s="90"/>
      <c r="H68" s="90"/>
      <c r="I68" s="90"/>
      <c r="J68" s="90"/>
      <c r="K68" s="90"/>
    </row>
    <row r="69" spans="1:11" ht="13.5">
      <c r="A69" s="80">
        <v>540</v>
      </c>
      <c r="B69" s="80" t="s">
        <v>477</v>
      </c>
      <c r="D69" s="89" t="s">
        <v>537</v>
      </c>
      <c r="E69" s="90" t="s">
        <v>410</v>
      </c>
      <c r="G69" s="90"/>
      <c r="H69" s="90"/>
      <c r="I69" s="90"/>
      <c r="J69" s="90"/>
      <c r="K69" s="90"/>
    </row>
    <row r="70" spans="1:11" ht="13.5">
      <c r="A70" s="80">
        <v>541</v>
      </c>
      <c r="B70" s="80" t="s">
        <v>478</v>
      </c>
      <c r="D70" s="89" t="s">
        <v>538</v>
      </c>
      <c r="E70" s="90" t="s">
        <v>410</v>
      </c>
      <c r="G70" s="90"/>
      <c r="H70" s="90"/>
      <c r="I70" s="90"/>
      <c r="J70" s="90"/>
      <c r="K70" s="90"/>
    </row>
    <row r="71" spans="1:11" ht="13.5">
      <c r="A71" s="80">
        <v>542</v>
      </c>
      <c r="B71" s="80" t="s">
        <v>479</v>
      </c>
      <c r="D71" s="89" t="s">
        <v>539</v>
      </c>
      <c r="E71" s="90" t="s">
        <v>410</v>
      </c>
      <c r="G71" s="90"/>
      <c r="H71" s="90"/>
      <c r="I71" s="90"/>
      <c r="J71" s="90"/>
      <c r="K71" s="90"/>
    </row>
    <row r="72" spans="1:11" ht="13.5">
      <c r="A72" s="80">
        <v>543</v>
      </c>
      <c r="B72" s="80" t="s">
        <v>480</v>
      </c>
      <c r="D72" s="89" t="s">
        <v>540</v>
      </c>
      <c r="E72" s="90" t="s">
        <v>410</v>
      </c>
      <c r="G72" s="90"/>
      <c r="H72" s="90"/>
      <c r="I72" s="90"/>
      <c r="J72" s="90"/>
      <c r="K72" s="90"/>
    </row>
    <row r="73" spans="1:11" ht="13.5">
      <c r="A73" s="80">
        <v>544</v>
      </c>
      <c r="B73" s="80" t="s">
        <v>481</v>
      </c>
      <c r="D73" s="89" t="s">
        <v>541</v>
      </c>
      <c r="E73" s="90" t="s">
        <v>410</v>
      </c>
      <c r="G73" s="90"/>
      <c r="H73" s="90"/>
      <c r="I73" s="90"/>
      <c r="J73" s="90"/>
      <c r="K73" s="90"/>
    </row>
    <row r="74" spans="1:11" ht="13.5">
      <c r="A74" s="80">
        <v>545</v>
      </c>
      <c r="B74" s="80" t="s">
        <v>482</v>
      </c>
      <c r="D74" s="89" t="s">
        <v>542</v>
      </c>
      <c r="E74" s="90" t="s">
        <v>410</v>
      </c>
      <c r="G74" s="90"/>
      <c r="H74" s="90"/>
      <c r="I74" s="90"/>
      <c r="J74" s="90"/>
      <c r="K74" s="90"/>
    </row>
    <row r="75" spans="1:11" ht="13.5">
      <c r="A75" s="80">
        <v>546</v>
      </c>
      <c r="B75" s="80" t="s">
        <v>594</v>
      </c>
      <c r="D75" s="89" t="s">
        <v>48</v>
      </c>
      <c r="E75" s="90" t="s">
        <v>410</v>
      </c>
      <c r="G75" s="90"/>
      <c r="H75" s="90"/>
      <c r="I75" s="90"/>
      <c r="J75" s="90"/>
      <c r="K75" s="90"/>
    </row>
    <row r="76" spans="1:11" ht="13.5">
      <c r="A76" s="80">
        <v>547</v>
      </c>
      <c r="B76" s="80" t="s">
        <v>483</v>
      </c>
      <c r="D76" s="89" t="s">
        <v>543</v>
      </c>
      <c r="E76" s="90" t="s">
        <v>410</v>
      </c>
      <c r="G76" s="90"/>
      <c r="H76" s="90"/>
      <c r="I76" s="90"/>
      <c r="J76" s="90"/>
      <c r="K76" s="90"/>
    </row>
    <row r="77" spans="1:11" ht="13.5">
      <c r="A77" s="80">
        <v>548</v>
      </c>
      <c r="B77" s="80" t="s">
        <v>484</v>
      </c>
      <c r="D77" s="89" t="s">
        <v>544</v>
      </c>
      <c r="E77" s="90" t="s">
        <v>410</v>
      </c>
      <c r="G77" s="90"/>
      <c r="H77" s="90"/>
      <c r="I77" s="90"/>
      <c r="J77" s="90"/>
      <c r="K77" s="90"/>
    </row>
    <row r="78" spans="1:11" ht="13.5">
      <c r="A78" s="80">
        <v>549</v>
      </c>
      <c r="B78" s="80" t="s">
        <v>485</v>
      </c>
      <c r="D78" s="89" t="s">
        <v>545</v>
      </c>
      <c r="E78" s="90" t="s">
        <v>410</v>
      </c>
      <c r="G78" s="90"/>
      <c r="H78" s="90"/>
      <c r="I78" s="90"/>
      <c r="J78" s="90"/>
      <c r="K78" s="90"/>
    </row>
    <row r="79" spans="1:11" ht="13.5">
      <c r="A79" s="80">
        <v>550</v>
      </c>
      <c r="B79" s="80" t="s">
        <v>486</v>
      </c>
      <c r="D79" s="89" t="s">
        <v>546</v>
      </c>
      <c r="E79" s="90" t="s">
        <v>410</v>
      </c>
      <c r="G79" s="90"/>
      <c r="H79" s="90"/>
      <c r="I79" s="90"/>
      <c r="J79" s="90"/>
      <c r="K79" s="90"/>
    </row>
    <row r="80" spans="1:11" ht="13.5">
      <c r="A80" s="80">
        <v>551</v>
      </c>
      <c r="B80" s="80" t="s">
        <v>487</v>
      </c>
      <c r="D80" s="89" t="s">
        <v>547</v>
      </c>
      <c r="E80" s="90" t="s">
        <v>410</v>
      </c>
      <c r="G80" s="90"/>
      <c r="H80" s="90"/>
      <c r="I80" s="90"/>
      <c r="J80" s="90"/>
      <c r="K80" s="90"/>
    </row>
    <row r="81" spans="1:11" ht="13.5">
      <c r="A81" s="80">
        <v>552</v>
      </c>
      <c r="B81" s="80" t="s">
        <v>488</v>
      </c>
      <c r="D81" s="89" t="s">
        <v>548</v>
      </c>
      <c r="E81" s="90" t="s">
        <v>410</v>
      </c>
      <c r="G81" s="90"/>
      <c r="H81" s="90"/>
      <c r="I81" s="90"/>
      <c r="J81" s="90"/>
      <c r="K81" s="90"/>
    </row>
    <row r="82" spans="1:11" ht="13.5">
      <c r="A82" s="80">
        <v>553</v>
      </c>
      <c r="B82" s="80" t="s">
        <v>489</v>
      </c>
      <c r="D82" s="89" t="s">
        <v>549</v>
      </c>
      <c r="E82" s="90" t="s">
        <v>410</v>
      </c>
      <c r="G82" s="90"/>
      <c r="H82" s="90"/>
      <c r="I82" s="90"/>
      <c r="J82" s="90"/>
      <c r="K82" s="90"/>
    </row>
    <row r="83" spans="1:11" ht="13.5">
      <c r="A83" s="80">
        <v>554</v>
      </c>
      <c r="B83" s="80" t="s">
        <v>490</v>
      </c>
      <c r="D83" s="89" t="s">
        <v>550</v>
      </c>
      <c r="E83" s="90" t="s">
        <v>410</v>
      </c>
      <c r="G83" s="90"/>
      <c r="H83" s="90"/>
      <c r="I83" s="90"/>
      <c r="J83" s="90"/>
      <c r="K83" s="90"/>
    </row>
    <row r="84" spans="1:11" ht="13.5">
      <c r="A84" s="80">
        <v>555</v>
      </c>
      <c r="B84" s="80" t="s">
        <v>25</v>
      </c>
      <c r="D84" s="89" t="s">
        <v>551</v>
      </c>
      <c r="E84" s="90" t="s">
        <v>410</v>
      </c>
      <c r="G84" s="90"/>
      <c r="H84" s="90"/>
      <c r="I84" s="90"/>
      <c r="J84" s="90"/>
      <c r="K84" s="90"/>
    </row>
    <row r="85" spans="1:11" ht="13.5">
      <c r="A85" s="80">
        <v>556</v>
      </c>
      <c r="B85" s="80" t="s">
        <v>491</v>
      </c>
      <c r="D85" s="89" t="s">
        <v>552</v>
      </c>
      <c r="E85" s="90" t="s">
        <v>410</v>
      </c>
      <c r="G85" s="90"/>
      <c r="H85" s="90"/>
      <c r="I85" s="90"/>
      <c r="J85" s="90"/>
      <c r="K85" s="90"/>
    </row>
    <row r="86" spans="1:11" ht="13.5">
      <c r="A86" s="80">
        <v>557</v>
      </c>
      <c r="B86" s="80" t="s">
        <v>49</v>
      </c>
      <c r="D86" s="89" t="s">
        <v>49</v>
      </c>
      <c r="E86" s="90" t="s">
        <v>411</v>
      </c>
      <c r="G86" s="90"/>
      <c r="H86" s="90"/>
      <c r="I86" s="90"/>
      <c r="J86" s="90"/>
      <c r="K86" s="90"/>
    </row>
    <row r="87" spans="1:11" ht="13.5">
      <c r="A87" s="80">
        <v>558</v>
      </c>
      <c r="B87" s="80" t="s">
        <v>50</v>
      </c>
      <c r="D87" s="89" t="s">
        <v>50</v>
      </c>
      <c r="E87" s="90" t="s">
        <v>411</v>
      </c>
      <c r="G87" s="90"/>
      <c r="H87" s="90"/>
      <c r="I87" s="90"/>
      <c r="J87" s="90"/>
      <c r="K87" s="90"/>
    </row>
    <row r="88" spans="1:11" ht="13.5">
      <c r="A88" s="80">
        <v>559</v>
      </c>
      <c r="B88" s="80" t="s">
        <v>51</v>
      </c>
      <c r="D88" s="89" t="s">
        <v>51</v>
      </c>
      <c r="E88" s="90" t="s">
        <v>411</v>
      </c>
      <c r="G88" s="90"/>
      <c r="H88" s="90"/>
      <c r="I88" s="90"/>
      <c r="J88" s="90"/>
      <c r="K88" s="90"/>
    </row>
    <row r="89" spans="1:11" ht="13.5">
      <c r="A89" s="80">
        <v>560</v>
      </c>
      <c r="B89" s="80" t="s">
        <v>52</v>
      </c>
      <c r="D89" s="89" t="s">
        <v>52</v>
      </c>
      <c r="E89" s="90" t="s">
        <v>411</v>
      </c>
      <c r="G89" s="90"/>
      <c r="H89" s="90"/>
      <c r="I89" s="90"/>
      <c r="J89" s="90"/>
      <c r="K89" s="90"/>
    </row>
    <row r="90" spans="1:11" ht="13.5">
      <c r="A90" s="80">
        <v>561</v>
      </c>
      <c r="B90" s="80" t="s">
        <v>53</v>
      </c>
      <c r="D90" s="89" t="s">
        <v>53</v>
      </c>
      <c r="E90" s="90" t="s">
        <v>411</v>
      </c>
      <c r="G90" s="90"/>
      <c r="H90" s="90"/>
      <c r="I90" s="90"/>
      <c r="J90" s="90"/>
      <c r="K90" s="90"/>
    </row>
    <row r="91" spans="1:11" ht="13.5">
      <c r="A91" s="80">
        <v>562</v>
      </c>
      <c r="B91" s="80" t="s">
        <v>54</v>
      </c>
      <c r="D91" s="89" t="s">
        <v>54</v>
      </c>
      <c r="E91" s="90" t="s">
        <v>411</v>
      </c>
      <c r="G91" s="90"/>
      <c r="H91" s="90"/>
      <c r="I91" s="90"/>
      <c r="J91" s="90"/>
      <c r="K91" s="90"/>
    </row>
    <row r="92" spans="1:11" ht="13.5">
      <c r="A92" s="80">
        <v>563</v>
      </c>
      <c r="B92" s="80" t="s">
        <v>55</v>
      </c>
      <c r="D92" s="89" t="s">
        <v>55</v>
      </c>
      <c r="E92" s="90" t="s">
        <v>411</v>
      </c>
      <c r="G92" s="90"/>
      <c r="H92" s="90"/>
      <c r="I92" s="90"/>
      <c r="J92" s="90"/>
      <c r="K92" s="90"/>
    </row>
    <row r="93" spans="1:11" ht="13.5">
      <c r="A93" s="80">
        <v>564</v>
      </c>
      <c r="B93" s="80" t="s">
        <v>56</v>
      </c>
      <c r="D93" s="89" t="s">
        <v>56</v>
      </c>
      <c r="E93" s="90" t="s">
        <v>411</v>
      </c>
      <c r="G93" s="90"/>
      <c r="H93" s="90"/>
      <c r="I93" s="90"/>
      <c r="J93" s="90"/>
      <c r="K93" s="90"/>
    </row>
    <row r="94" spans="1:11" ht="13.5">
      <c r="A94" s="80">
        <v>565</v>
      </c>
      <c r="B94" s="80" t="s">
        <v>57</v>
      </c>
      <c r="D94" s="89" t="s">
        <v>57</v>
      </c>
      <c r="E94" s="90" t="s">
        <v>411</v>
      </c>
      <c r="G94" s="90"/>
      <c r="H94" s="90"/>
      <c r="I94" s="90"/>
      <c r="J94" s="90"/>
      <c r="K94" s="90"/>
    </row>
    <row r="95" spans="1:11" ht="13.5">
      <c r="A95" s="80">
        <v>566</v>
      </c>
      <c r="B95" s="80" t="s">
        <v>636</v>
      </c>
      <c r="D95" s="89" t="s">
        <v>636</v>
      </c>
      <c r="E95" s="90" t="s">
        <v>411</v>
      </c>
      <c r="G95" s="90"/>
      <c r="H95" s="90"/>
      <c r="I95" s="90"/>
      <c r="J95" s="90"/>
      <c r="K95" s="90"/>
    </row>
    <row r="96" spans="1:11" ht="13.5">
      <c r="A96" s="80">
        <v>567</v>
      </c>
      <c r="B96" s="80" t="s">
        <v>58</v>
      </c>
      <c r="D96" s="89" t="s">
        <v>58</v>
      </c>
      <c r="E96" s="90" t="s">
        <v>411</v>
      </c>
      <c r="G96" s="90"/>
      <c r="H96" s="90"/>
      <c r="I96" s="90"/>
      <c r="J96" s="90"/>
      <c r="K96" s="90"/>
    </row>
    <row r="97" spans="1:11" ht="13.5">
      <c r="A97" s="80">
        <v>568</v>
      </c>
      <c r="B97" s="80" t="s">
        <v>59</v>
      </c>
      <c r="D97" s="89" t="s">
        <v>59</v>
      </c>
      <c r="E97" s="90" t="s">
        <v>411</v>
      </c>
      <c r="G97" s="90"/>
      <c r="H97" s="90"/>
      <c r="I97" s="90"/>
      <c r="J97" s="90"/>
      <c r="K97" s="90"/>
    </row>
    <row r="98" spans="1:11" ht="13.5">
      <c r="A98" s="80">
        <v>569</v>
      </c>
      <c r="B98" s="80" t="s">
        <v>60</v>
      </c>
      <c r="D98" s="89" t="s">
        <v>60</v>
      </c>
      <c r="E98" s="90" t="s">
        <v>411</v>
      </c>
      <c r="G98" s="90"/>
      <c r="H98" s="90"/>
      <c r="I98" s="90"/>
      <c r="J98" s="90"/>
      <c r="K98" s="90"/>
    </row>
    <row r="99" spans="1:11" ht="13.5">
      <c r="A99" s="80">
        <v>570</v>
      </c>
      <c r="B99" s="80" t="s">
        <v>61</v>
      </c>
      <c r="D99" s="89" t="s">
        <v>61</v>
      </c>
      <c r="E99" s="90" t="s">
        <v>411</v>
      </c>
      <c r="G99" s="90"/>
      <c r="H99" s="90"/>
      <c r="I99" s="90"/>
      <c r="J99" s="90"/>
      <c r="K99" s="90"/>
    </row>
    <row r="100" spans="1:11" ht="13.5">
      <c r="A100" s="80">
        <v>571</v>
      </c>
      <c r="B100" s="80" t="s">
        <v>62</v>
      </c>
      <c r="D100" s="89" t="s">
        <v>62</v>
      </c>
      <c r="E100" s="90" t="s">
        <v>411</v>
      </c>
      <c r="G100" s="90"/>
      <c r="H100" s="90"/>
      <c r="I100" s="90"/>
      <c r="J100" s="90"/>
      <c r="K100" s="90"/>
    </row>
    <row r="101" spans="1:11" ht="13.5">
      <c r="A101" s="80">
        <v>572</v>
      </c>
      <c r="B101" s="80" t="s">
        <v>63</v>
      </c>
      <c r="D101" s="89" t="s">
        <v>63</v>
      </c>
      <c r="E101" s="90" t="s">
        <v>411</v>
      </c>
      <c r="G101" s="90"/>
      <c r="H101" s="90"/>
      <c r="I101" s="90"/>
      <c r="J101" s="90"/>
      <c r="K101" s="90"/>
    </row>
    <row r="102" spans="1:11" ht="13.5">
      <c r="A102" s="80">
        <v>573</v>
      </c>
      <c r="B102" s="80" t="s">
        <v>64</v>
      </c>
      <c r="D102" s="89" t="s">
        <v>64</v>
      </c>
      <c r="E102" s="90" t="s">
        <v>411</v>
      </c>
      <c r="G102" s="90"/>
      <c r="H102" s="90"/>
      <c r="I102" s="90"/>
      <c r="J102" s="90"/>
      <c r="K102" s="90"/>
    </row>
    <row r="103" spans="1:11" ht="13.5">
      <c r="A103" s="80">
        <v>574</v>
      </c>
      <c r="D103" s="89"/>
      <c r="E103" s="90"/>
      <c r="G103" s="90"/>
      <c r="H103" s="90"/>
      <c r="I103" s="90"/>
      <c r="J103" s="90"/>
      <c r="K103" s="90"/>
    </row>
    <row r="104" spans="1:11" ht="13.5">
      <c r="A104" s="80">
        <v>575</v>
      </c>
      <c r="B104" s="80" t="s">
        <v>65</v>
      </c>
      <c r="D104" s="89" t="s">
        <v>65</v>
      </c>
      <c r="E104" s="90" t="s">
        <v>411</v>
      </c>
      <c r="G104" s="90"/>
      <c r="H104" s="90"/>
      <c r="I104" s="90"/>
      <c r="J104" s="90"/>
      <c r="K104" s="90"/>
    </row>
    <row r="105" spans="1:11" ht="13.5">
      <c r="A105" s="80">
        <v>576</v>
      </c>
      <c r="B105" s="80" t="s">
        <v>66</v>
      </c>
      <c r="D105" s="89" t="s">
        <v>66</v>
      </c>
      <c r="E105" s="90" t="s">
        <v>411</v>
      </c>
      <c r="G105" s="90"/>
      <c r="H105" s="90"/>
      <c r="I105" s="90"/>
      <c r="J105" s="90"/>
      <c r="K105" s="90"/>
    </row>
    <row r="106" spans="1:11" ht="13.5">
      <c r="A106" s="80">
        <v>577</v>
      </c>
      <c r="B106" s="80" t="s">
        <v>67</v>
      </c>
      <c r="D106" s="89" t="s">
        <v>67</v>
      </c>
      <c r="E106" s="90" t="s">
        <v>411</v>
      </c>
      <c r="G106" s="90"/>
      <c r="H106" s="90"/>
      <c r="I106" s="90"/>
      <c r="J106" s="90"/>
      <c r="K106" s="90"/>
    </row>
    <row r="107" spans="1:11" ht="13.5">
      <c r="A107" s="80">
        <v>578</v>
      </c>
      <c r="B107" s="80" t="s">
        <v>68</v>
      </c>
      <c r="D107" s="89" t="s">
        <v>68</v>
      </c>
      <c r="E107" s="90" t="s">
        <v>411</v>
      </c>
      <c r="G107" s="90"/>
      <c r="H107" s="90"/>
      <c r="I107" s="90"/>
      <c r="J107" s="90"/>
      <c r="K107" s="90"/>
    </row>
    <row r="108" spans="1:11" ht="13.5">
      <c r="A108" s="80">
        <v>579</v>
      </c>
      <c r="B108" s="80" t="s">
        <v>69</v>
      </c>
      <c r="D108" s="89" t="s">
        <v>69</v>
      </c>
      <c r="E108" s="90" t="s">
        <v>411</v>
      </c>
      <c r="G108" s="90"/>
      <c r="H108" s="90"/>
      <c r="I108" s="90"/>
      <c r="J108" s="90"/>
      <c r="K108" s="90"/>
    </row>
    <row r="109" spans="1:11" ht="13.5">
      <c r="A109" s="80">
        <v>580</v>
      </c>
      <c r="B109" s="80" t="s">
        <v>70</v>
      </c>
      <c r="D109" s="89" t="s">
        <v>70</v>
      </c>
      <c r="E109" s="90" t="s">
        <v>411</v>
      </c>
      <c r="G109" s="90"/>
      <c r="H109" s="90"/>
      <c r="I109" s="90"/>
      <c r="J109" s="90"/>
      <c r="K109" s="90"/>
    </row>
    <row r="110" spans="1:11" ht="13.5">
      <c r="A110" s="80">
        <v>581</v>
      </c>
      <c r="B110" s="80" t="s">
        <v>71</v>
      </c>
      <c r="D110" s="89" t="s">
        <v>71</v>
      </c>
      <c r="E110" s="90" t="s">
        <v>71</v>
      </c>
      <c r="G110" s="90"/>
      <c r="H110" s="90"/>
      <c r="I110" s="90"/>
      <c r="J110" s="90"/>
      <c r="K110" s="90"/>
    </row>
    <row r="111" spans="1:11" ht="13.5">
      <c r="A111" s="80">
        <v>582</v>
      </c>
      <c r="B111" s="80" t="s">
        <v>72</v>
      </c>
      <c r="D111" s="89" t="s">
        <v>72</v>
      </c>
      <c r="E111" s="90" t="s">
        <v>71</v>
      </c>
      <c r="G111" s="90"/>
      <c r="H111" s="90"/>
      <c r="I111" s="90"/>
      <c r="J111" s="90"/>
      <c r="K111" s="90"/>
    </row>
    <row r="112" spans="1:11" ht="13.5">
      <c r="A112" s="80">
        <v>583</v>
      </c>
      <c r="B112" s="80" t="s">
        <v>73</v>
      </c>
      <c r="D112" s="89" t="s">
        <v>73</v>
      </c>
      <c r="E112" s="90" t="s">
        <v>71</v>
      </c>
      <c r="G112" s="90"/>
      <c r="H112" s="90"/>
      <c r="I112" s="90"/>
      <c r="J112" s="90"/>
      <c r="K112" s="90"/>
    </row>
    <row r="113" spans="1:11" ht="13.5">
      <c r="A113" s="80">
        <v>584</v>
      </c>
      <c r="B113" s="80" t="s">
        <v>74</v>
      </c>
      <c r="D113" s="89" t="s">
        <v>74</v>
      </c>
      <c r="E113" s="90" t="s">
        <v>71</v>
      </c>
      <c r="G113" s="90"/>
      <c r="H113" s="90"/>
      <c r="I113" s="90"/>
      <c r="J113" s="90"/>
      <c r="K113" s="90"/>
    </row>
    <row r="114" spans="1:11" ht="13.5">
      <c r="A114" s="80">
        <v>585</v>
      </c>
      <c r="B114" s="80" t="s">
        <v>75</v>
      </c>
      <c r="D114" s="89" t="s">
        <v>75</v>
      </c>
      <c r="E114" s="90" t="s">
        <v>71</v>
      </c>
      <c r="G114" s="90"/>
      <c r="H114" s="90"/>
      <c r="I114" s="90"/>
      <c r="J114" s="90"/>
      <c r="K114" s="90"/>
    </row>
    <row r="115" spans="1:11" ht="13.5">
      <c r="A115" s="80">
        <v>586</v>
      </c>
      <c r="B115" s="80" t="s">
        <v>76</v>
      </c>
      <c r="D115" s="89" t="s">
        <v>76</v>
      </c>
      <c r="E115" s="90" t="s">
        <v>71</v>
      </c>
      <c r="G115" s="90"/>
      <c r="H115" s="90"/>
      <c r="I115" s="90"/>
      <c r="J115" s="90"/>
      <c r="K115" s="90"/>
    </row>
    <row r="116" spans="1:11" ht="13.5">
      <c r="A116" s="80">
        <v>587</v>
      </c>
      <c r="B116" s="80" t="s">
        <v>77</v>
      </c>
      <c r="D116" s="89" t="s">
        <v>77</v>
      </c>
      <c r="E116" s="90" t="s">
        <v>71</v>
      </c>
      <c r="G116" s="90"/>
      <c r="H116" s="90"/>
      <c r="I116" s="90"/>
      <c r="J116" s="90"/>
      <c r="K116" s="90"/>
    </row>
    <row r="117" spans="1:11" ht="13.5">
      <c r="A117" s="80">
        <v>588</v>
      </c>
      <c r="B117" s="80" t="s">
        <v>78</v>
      </c>
      <c r="D117" s="89" t="s">
        <v>78</v>
      </c>
      <c r="E117" s="90" t="s">
        <v>71</v>
      </c>
      <c r="G117" s="90"/>
      <c r="H117" s="90"/>
      <c r="I117" s="90"/>
      <c r="J117" s="90"/>
      <c r="K117" s="90"/>
    </row>
    <row r="118" spans="1:11" ht="13.5">
      <c r="A118" s="80">
        <v>589</v>
      </c>
      <c r="B118" s="80" t="s">
        <v>79</v>
      </c>
      <c r="D118" s="89" t="s">
        <v>79</v>
      </c>
      <c r="E118" s="90" t="s">
        <v>79</v>
      </c>
      <c r="G118" s="90"/>
      <c r="H118" s="90"/>
      <c r="I118" s="90"/>
      <c r="J118" s="90"/>
      <c r="K118" s="90"/>
    </row>
    <row r="119" spans="1:11" ht="13.5">
      <c r="A119" s="80">
        <v>590</v>
      </c>
      <c r="B119" s="80" t="s">
        <v>80</v>
      </c>
      <c r="D119" s="89" t="s">
        <v>80</v>
      </c>
      <c r="E119" s="90" t="s">
        <v>79</v>
      </c>
      <c r="G119" s="90"/>
      <c r="H119" s="90"/>
      <c r="I119" s="90"/>
      <c r="J119" s="90"/>
      <c r="K119" s="90"/>
    </row>
    <row r="120" spans="1:11" ht="13.5">
      <c r="A120" s="80">
        <v>591</v>
      </c>
      <c r="B120" s="80" t="s">
        <v>81</v>
      </c>
      <c r="D120" s="89" t="s">
        <v>81</v>
      </c>
      <c r="E120" s="90" t="s">
        <v>79</v>
      </c>
      <c r="G120" s="90"/>
      <c r="H120" s="90"/>
      <c r="I120" s="90"/>
      <c r="J120" s="90"/>
      <c r="K120" s="90"/>
    </row>
    <row r="121" spans="1:11" ht="13.5">
      <c r="A121" s="80">
        <v>592</v>
      </c>
      <c r="B121" s="80" t="s">
        <v>82</v>
      </c>
      <c r="D121" s="89" t="s">
        <v>82</v>
      </c>
      <c r="E121" s="90" t="s">
        <v>79</v>
      </c>
      <c r="G121" s="90"/>
      <c r="H121" s="90"/>
      <c r="I121" s="90"/>
      <c r="J121" s="90"/>
      <c r="K121" s="90"/>
    </row>
    <row r="122" spans="1:11" ht="13.5">
      <c r="A122" s="80">
        <v>593</v>
      </c>
      <c r="B122" s="80" t="s">
        <v>83</v>
      </c>
      <c r="D122" s="89" t="s">
        <v>83</v>
      </c>
      <c r="E122" s="90" t="s">
        <v>79</v>
      </c>
      <c r="G122" s="90"/>
      <c r="H122" s="90"/>
      <c r="I122" s="90"/>
      <c r="J122" s="90"/>
      <c r="K122" s="90"/>
    </row>
    <row r="123" spans="1:11" ht="13.5">
      <c r="A123" s="80">
        <v>594</v>
      </c>
      <c r="B123" s="80" t="s">
        <v>84</v>
      </c>
      <c r="D123" s="89" t="s">
        <v>84</v>
      </c>
      <c r="E123" s="90" t="s">
        <v>79</v>
      </c>
      <c r="G123" s="90"/>
      <c r="H123" s="90"/>
      <c r="I123" s="90"/>
      <c r="J123" s="90"/>
      <c r="K123" s="90"/>
    </row>
    <row r="124" spans="1:11" ht="13.5">
      <c r="A124" s="80">
        <v>595</v>
      </c>
      <c r="B124" s="80" t="s">
        <v>85</v>
      </c>
      <c r="D124" s="89" t="s">
        <v>85</v>
      </c>
      <c r="E124" s="90" t="s">
        <v>79</v>
      </c>
      <c r="G124" s="90"/>
      <c r="H124" s="90"/>
      <c r="I124" s="90"/>
      <c r="J124" s="90"/>
      <c r="K124" s="90"/>
    </row>
    <row r="125" spans="1:11" ht="13.5">
      <c r="A125" s="80">
        <v>596</v>
      </c>
      <c r="B125" s="80" t="s">
        <v>86</v>
      </c>
      <c r="D125" s="89" t="s">
        <v>86</v>
      </c>
      <c r="E125" s="90" t="s">
        <v>79</v>
      </c>
      <c r="G125" s="90"/>
      <c r="H125" s="90"/>
      <c r="I125" s="90"/>
      <c r="J125" s="90"/>
      <c r="K125" s="90"/>
    </row>
    <row r="126" spans="1:11" ht="13.5">
      <c r="A126" s="80">
        <v>597</v>
      </c>
      <c r="B126" s="80" t="s">
        <v>87</v>
      </c>
      <c r="D126" s="89" t="s">
        <v>87</v>
      </c>
      <c r="E126" s="90" t="s">
        <v>79</v>
      </c>
      <c r="G126" s="90"/>
      <c r="H126" s="90"/>
      <c r="I126" s="90"/>
      <c r="J126" s="90"/>
      <c r="K126" s="90"/>
    </row>
    <row r="127" spans="1:11" ht="13.5">
      <c r="A127" s="80">
        <v>598</v>
      </c>
      <c r="B127" s="80" t="s">
        <v>88</v>
      </c>
      <c r="D127" s="89" t="s">
        <v>88</v>
      </c>
      <c r="E127" s="90" t="s">
        <v>79</v>
      </c>
      <c r="G127" s="90"/>
      <c r="H127" s="90"/>
      <c r="I127" s="90"/>
      <c r="J127" s="90"/>
      <c r="K127" s="90"/>
    </row>
    <row r="128" spans="1:11" ht="13.5">
      <c r="A128" s="80">
        <v>599</v>
      </c>
      <c r="B128" s="80" t="s">
        <v>89</v>
      </c>
      <c r="D128" s="89" t="s">
        <v>89</v>
      </c>
      <c r="E128" s="90" t="s">
        <v>79</v>
      </c>
      <c r="G128" s="90"/>
      <c r="H128" s="90"/>
      <c r="I128" s="90"/>
      <c r="J128" s="90"/>
      <c r="K128" s="90"/>
    </row>
    <row r="129" spans="1:11" ht="13.5">
      <c r="A129" s="80">
        <v>100</v>
      </c>
      <c r="B129" s="80" t="s">
        <v>90</v>
      </c>
      <c r="D129" s="89" t="s">
        <v>90</v>
      </c>
      <c r="E129" s="90" t="s">
        <v>90</v>
      </c>
      <c r="G129" s="90"/>
      <c r="H129" s="90"/>
      <c r="I129" s="90"/>
      <c r="J129" s="90"/>
      <c r="K129" s="90"/>
    </row>
    <row r="130" spans="1:11" ht="13.5">
      <c r="A130" s="80">
        <v>101</v>
      </c>
      <c r="B130" s="80" t="s">
        <v>91</v>
      </c>
      <c r="D130" s="89" t="s">
        <v>91</v>
      </c>
      <c r="E130" s="90" t="s">
        <v>90</v>
      </c>
      <c r="G130" s="90"/>
      <c r="H130" s="90"/>
      <c r="I130" s="90"/>
      <c r="J130" s="90"/>
      <c r="K130" s="90"/>
    </row>
    <row r="131" spans="1:11" ht="13.5">
      <c r="A131" s="80">
        <v>102</v>
      </c>
      <c r="B131" s="80" t="s">
        <v>92</v>
      </c>
      <c r="D131" s="89" t="s">
        <v>92</v>
      </c>
      <c r="E131" s="90" t="s">
        <v>90</v>
      </c>
      <c r="G131" s="90"/>
      <c r="H131" s="90"/>
      <c r="I131" s="90"/>
      <c r="J131" s="90"/>
      <c r="K131" s="90"/>
    </row>
    <row r="132" spans="1:11" ht="13.5">
      <c r="A132" s="80">
        <v>103</v>
      </c>
      <c r="B132" s="80" t="s">
        <v>93</v>
      </c>
      <c r="D132" s="89" t="s">
        <v>93</v>
      </c>
      <c r="E132" s="90" t="s">
        <v>90</v>
      </c>
      <c r="G132" s="90"/>
      <c r="H132" s="90"/>
      <c r="I132" s="90"/>
      <c r="J132" s="90"/>
      <c r="K132" s="90"/>
    </row>
    <row r="133" spans="1:11" ht="13.5">
      <c r="A133" s="80">
        <v>104</v>
      </c>
      <c r="B133" s="80" t="s">
        <v>94</v>
      </c>
      <c r="D133" s="89" t="s">
        <v>94</v>
      </c>
      <c r="E133" s="90" t="s">
        <v>90</v>
      </c>
      <c r="G133" s="90"/>
      <c r="H133" s="90"/>
      <c r="I133" s="90"/>
      <c r="J133" s="90"/>
      <c r="K133" s="90"/>
    </row>
    <row r="134" spans="1:11" ht="13.5">
      <c r="A134" s="80">
        <v>105</v>
      </c>
      <c r="B134" s="80" t="s">
        <v>95</v>
      </c>
      <c r="D134" s="89" t="s">
        <v>95</v>
      </c>
      <c r="E134" s="90" t="s">
        <v>90</v>
      </c>
      <c r="G134" s="90"/>
      <c r="H134" s="90"/>
      <c r="I134" s="90"/>
      <c r="J134" s="90"/>
      <c r="K134" s="90"/>
    </row>
    <row r="135" spans="1:11" ht="13.5">
      <c r="A135" s="80">
        <v>106</v>
      </c>
      <c r="B135" s="80" t="s">
        <v>96</v>
      </c>
      <c r="D135" s="89" t="s">
        <v>96</v>
      </c>
      <c r="E135" s="90" t="s">
        <v>90</v>
      </c>
      <c r="G135" s="90"/>
      <c r="H135" s="90"/>
      <c r="I135" s="90"/>
      <c r="J135" s="90"/>
      <c r="K135" s="90"/>
    </row>
    <row r="136" spans="1:11" ht="13.5">
      <c r="A136" s="80">
        <v>107</v>
      </c>
      <c r="B136" s="80" t="s">
        <v>97</v>
      </c>
      <c r="D136" s="89" t="s">
        <v>97</v>
      </c>
      <c r="E136" s="90" t="s">
        <v>90</v>
      </c>
      <c r="G136" s="90"/>
      <c r="H136" s="90"/>
      <c r="I136" s="90"/>
      <c r="J136" s="90"/>
      <c r="K136" s="90"/>
    </row>
    <row r="137" spans="1:11" ht="13.5">
      <c r="A137" s="80">
        <v>108</v>
      </c>
      <c r="B137" s="80" t="s">
        <v>98</v>
      </c>
      <c r="D137" s="89" t="s">
        <v>98</v>
      </c>
      <c r="E137" s="90" t="s">
        <v>90</v>
      </c>
      <c r="G137" s="90"/>
      <c r="H137" s="90"/>
      <c r="I137" s="90"/>
      <c r="J137" s="90"/>
      <c r="K137" s="90"/>
    </row>
    <row r="138" spans="1:11" ht="13.5">
      <c r="A138" s="80">
        <v>109</v>
      </c>
      <c r="B138" s="80" t="s">
        <v>99</v>
      </c>
      <c r="D138" s="89" t="s">
        <v>99</v>
      </c>
      <c r="E138" s="90" t="s">
        <v>90</v>
      </c>
      <c r="G138" s="90"/>
      <c r="H138" s="90"/>
      <c r="I138" s="90"/>
      <c r="J138" s="90"/>
      <c r="K138" s="90"/>
    </row>
    <row r="139" spans="1:11" ht="13.5">
      <c r="A139" s="80">
        <v>110</v>
      </c>
      <c r="B139" s="80" t="s">
        <v>100</v>
      </c>
      <c r="D139" s="89" t="s">
        <v>100</v>
      </c>
      <c r="E139" s="90" t="s">
        <v>90</v>
      </c>
      <c r="G139" s="90"/>
      <c r="H139" s="90"/>
      <c r="I139" s="90"/>
      <c r="J139" s="90"/>
      <c r="K139" s="90"/>
    </row>
    <row r="140" spans="1:11" ht="13.5">
      <c r="A140" s="80">
        <v>111</v>
      </c>
      <c r="B140" s="80" t="s">
        <v>101</v>
      </c>
      <c r="D140" s="89" t="s">
        <v>101</v>
      </c>
      <c r="E140" s="90" t="s">
        <v>429</v>
      </c>
      <c r="G140" s="90"/>
      <c r="H140" s="90"/>
      <c r="I140" s="90"/>
      <c r="J140" s="90"/>
      <c r="K140" s="90"/>
    </row>
    <row r="141" spans="1:11" ht="13.5">
      <c r="A141" s="80">
        <v>112</v>
      </c>
      <c r="B141" s="80" t="s">
        <v>102</v>
      </c>
      <c r="D141" s="89" t="s">
        <v>102</v>
      </c>
      <c r="E141" s="90" t="s">
        <v>429</v>
      </c>
      <c r="G141" s="90"/>
      <c r="H141" s="90"/>
      <c r="I141" s="90"/>
      <c r="J141" s="90"/>
      <c r="K141" s="90"/>
    </row>
    <row r="142" spans="1:11" ht="13.5">
      <c r="A142" s="80">
        <v>113</v>
      </c>
      <c r="B142" s="80" t="s">
        <v>103</v>
      </c>
      <c r="D142" s="89" t="s">
        <v>103</v>
      </c>
      <c r="E142" s="90" t="s">
        <v>429</v>
      </c>
      <c r="G142" s="90"/>
      <c r="H142" s="90"/>
      <c r="I142" s="90"/>
      <c r="J142" s="90"/>
      <c r="K142" s="90"/>
    </row>
    <row r="143" spans="1:11" ht="13.5">
      <c r="A143" s="80">
        <v>114</v>
      </c>
      <c r="B143" s="80" t="s">
        <v>104</v>
      </c>
      <c r="D143" s="89" t="s">
        <v>104</v>
      </c>
      <c r="E143" s="90" t="s">
        <v>104</v>
      </c>
      <c r="G143" s="90"/>
      <c r="H143" s="90"/>
      <c r="I143" s="90"/>
      <c r="J143" s="90"/>
      <c r="K143" s="90"/>
    </row>
    <row r="144" spans="1:11" ht="13.5">
      <c r="A144" s="80">
        <v>115</v>
      </c>
      <c r="B144" s="80" t="s">
        <v>105</v>
      </c>
      <c r="D144" s="89" t="s">
        <v>105</v>
      </c>
      <c r="E144" s="90" t="s">
        <v>104</v>
      </c>
      <c r="G144" s="90"/>
      <c r="H144" s="90"/>
      <c r="I144" s="90"/>
      <c r="J144" s="90"/>
      <c r="K144" s="90"/>
    </row>
    <row r="145" spans="1:11" ht="13.5">
      <c r="A145" s="80">
        <v>116</v>
      </c>
      <c r="B145" s="80" t="s">
        <v>106</v>
      </c>
      <c r="D145" s="89" t="s">
        <v>106</v>
      </c>
      <c r="E145" s="90" t="s">
        <v>104</v>
      </c>
      <c r="G145" s="90"/>
      <c r="H145" s="90"/>
      <c r="I145" s="90"/>
      <c r="J145" s="90"/>
      <c r="K145" s="90"/>
    </row>
    <row r="146" spans="1:11" ht="13.5">
      <c r="A146" s="80">
        <v>117</v>
      </c>
      <c r="B146" s="80" t="s">
        <v>107</v>
      </c>
      <c r="D146" s="89" t="s">
        <v>107</v>
      </c>
      <c r="E146" s="90" t="s">
        <v>104</v>
      </c>
      <c r="G146" s="90"/>
      <c r="H146" s="90"/>
      <c r="I146" s="90"/>
      <c r="J146" s="90"/>
      <c r="K146" s="90"/>
    </row>
    <row r="147" spans="1:11" ht="13.5">
      <c r="A147" s="80">
        <v>118</v>
      </c>
      <c r="B147" s="80" t="s">
        <v>108</v>
      </c>
      <c r="D147" s="89" t="s">
        <v>108</v>
      </c>
      <c r="E147" s="90" t="s">
        <v>104</v>
      </c>
      <c r="G147" s="90"/>
      <c r="H147" s="90"/>
      <c r="I147" s="90"/>
      <c r="J147" s="90"/>
      <c r="K147" s="90"/>
    </row>
    <row r="148" spans="1:11" ht="13.5">
      <c r="A148" s="80">
        <v>119</v>
      </c>
      <c r="B148" s="80" t="s">
        <v>109</v>
      </c>
      <c r="D148" s="89" t="s">
        <v>109</v>
      </c>
      <c r="E148" s="90" t="s">
        <v>104</v>
      </c>
      <c r="G148" s="90"/>
      <c r="H148" s="90"/>
      <c r="I148" s="90"/>
      <c r="J148" s="90"/>
      <c r="K148" s="90"/>
    </row>
    <row r="149" spans="1:11" ht="13.5">
      <c r="A149" s="80">
        <v>120</v>
      </c>
      <c r="B149" s="80" t="s">
        <v>595</v>
      </c>
      <c r="D149" s="89" t="s">
        <v>595</v>
      </c>
      <c r="E149" s="90" t="s">
        <v>411</v>
      </c>
      <c r="G149" s="90"/>
      <c r="H149" s="90"/>
      <c r="I149" s="90"/>
      <c r="J149" s="90"/>
      <c r="K149" s="90"/>
    </row>
    <row r="150" spans="1:11" ht="13.5">
      <c r="A150" s="80">
        <v>121</v>
      </c>
      <c r="B150" s="80" t="s">
        <v>596</v>
      </c>
      <c r="D150" s="89" t="s">
        <v>596</v>
      </c>
      <c r="E150" s="90" t="s">
        <v>411</v>
      </c>
      <c r="G150" s="90"/>
      <c r="H150" s="90"/>
      <c r="I150" s="90"/>
      <c r="J150" s="90"/>
      <c r="K150" s="90"/>
    </row>
    <row r="151" spans="1:11" ht="13.5">
      <c r="A151" s="80">
        <v>122</v>
      </c>
      <c r="B151" s="80" t="s">
        <v>597</v>
      </c>
      <c r="D151" s="89" t="s">
        <v>597</v>
      </c>
      <c r="E151" s="90" t="s">
        <v>411</v>
      </c>
      <c r="G151" s="90"/>
      <c r="H151" s="90"/>
      <c r="I151" s="90"/>
      <c r="J151" s="90"/>
      <c r="K151" s="90"/>
    </row>
    <row r="152" spans="1:11" ht="13.5">
      <c r="A152" s="80">
        <v>123</v>
      </c>
      <c r="B152" s="80" t="s">
        <v>598</v>
      </c>
      <c r="D152" s="89" t="s">
        <v>553</v>
      </c>
      <c r="E152" s="90" t="s">
        <v>432</v>
      </c>
      <c r="G152" s="90"/>
      <c r="H152" s="90"/>
      <c r="I152" s="90"/>
      <c r="J152" s="90"/>
      <c r="K152" s="90"/>
    </row>
    <row r="153" spans="1:11" ht="13.5">
      <c r="A153" s="80">
        <v>124</v>
      </c>
      <c r="B153" s="80" t="s">
        <v>554</v>
      </c>
      <c r="D153" s="89" t="s">
        <v>554</v>
      </c>
      <c r="E153" s="90" t="s">
        <v>432</v>
      </c>
      <c r="G153" s="90"/>
      <c r="H153" s="90"/>
      <c r="I153" s="90"/>
      <c r="J153" s="90"/>
      <c r="K153" s="90"/>
    </row>
    <row r="154" spans="1:11" ht="13.5">
      <c r="A154" s="80">
        <v>125</v>
      </c>
      <c r="B154" s="80" t="s">
        <v>555</v>
      </c>
      <c r="D154" s="89" t="s">
        <v>555</v>
      </c>
      <c r="E154" s="90" t="s">
        <v>432</v>
      </c>
      <c r="G154" s="90"/>
      <c r="H154" s="90"/>
      <c r="I154" s="90"/>
      <c r="J154" s="90"/>
      <c r="K154" s="90"/>
    </row>
    <row r="155" spans="1:11" ht="13.5">
      <c r="A155" s="80">
        <v>126</v>
      </c>
      <c r="B155" s="80" t="s">
        <v>556</v>
      </c>
      <c r="D155" s="89" t="s">
        <v>556</v>
      </c>
      <c r="E155" s="90" t="s">
        <v>432</v>
      </c>
      <c r="G155" s="90"/>
      <c r="H155" s="90"/>
      <c r="I155" s="90"/>
      <c r="J155" s="90"/>
      <c r="K155" s="90"/>
    </row>
    <row r="156" spans="1:11" ht="13.5">
      <c r="A156" s="80">
        <v>127</v>
      </c>
      <c r="B156" s="80" t="s">
        <v>557</v>
      </c>
      <c r="D156" s="89" t="s">
        <v>557</v>
      </c>
      <c r="E156" s="90" t="s">
        <v>432</v>
      </c>
      <c r="G156" s="90"/>
      <c r="H156" s="90"/>
      <c r="I156" s="90"/>
      <c r="J156" s="90"/>
      <c r="K156" s="90"/>
    </row>
    <row r="157" spans="1:11" ht="13.5">
      <c r="A157" s="80">
        <v>128</v>
      </c>
      <c r="B157" s="80" t="s">
        <v>110</v>
      </c>
      <c r="D157" s="89" t="s">
        <v>110</v>
      </c>
      <c r="E157" s="90" t="s">
        <v>110</v>
      </c>
      <c r="G157" s="90"/>
      <c r="H157" s="90"/>
      <c r="I157" s="90"/>
      <c r="J157" s="90"/>
      <c r="K157" s="90"/>
    </row>
    <row r="158" spans="1:11" ht="13.5">
      <c r="A158" s="80">
        <v>129</v>
      </c>
      <c r="B158" s="80" t="s">
        <v>558</v>
      </c>
      <c r="D158" s="89" t="s">
        <v>558</v>
      </c>
      <c r="E158" s="90" t="s">
        <v>110</v>
      </c>
      <c r="G158" s="90"/>
      <c r="H158" s="90"/>
      <c r="I158" s="90"/>
      <c r="J158" s="90"/>
      <c r="K158" s="90"/>
    </row>
    <row r="159" spans="1:11" ht="13.5">
      <c r="A159" s="80">
        <v>130</v>
      </c>
      <c r="B159" s="80" t="s">
        <v>111</v>
      </c>
      <c r="D159" s="89" t="s">
        <v>111</v>
      </c>
      <c r="E159" s="90" t="s">
        <v>110</v>
      </c>
      <c r="G159" s="90"/>
      <c r="H159" s="90"/>
      <c r="I159" s="90"/>
      <c r="J159" s="90"/>
      <c r="K159" s="90"/>
    </row>
    <row r="160" spans="1:11" ht="13.5">
      <c r="A160" s="80">
        <v>131</v>
      </c>
      <c r="B160" s="80" t="s">
        <v>559</v>
      </c>
      <c r="D160" s="89" t="s">
        <v>112</v>
      </c>
      <c r="E160" s="90" t="s">
        <v>110</v>
      </c>
      <c r="G160" s="90"/>
      <c r="H160" s="90"/>
      <c r="I160" s="90"/>
      <c r="J160" s="90"/>
      <c r="K160" s="90"/>
    </row>
    <row r="161" spans="1:11" ht="13.5">
      <c r="A161" s="80">
        <v>132</v>
      </c>
      <c r="B161" s="80" t="s">
        <v>113</v>
      </c>
      <c r="D161" s="89" t="s">
        <v>113</v>
      </c>
      <c r="E161" s="90" t="s">
        <v>433</v>
      </c>
      <c r="G161" s="90"/>
      <c r="H161" s="90"/>
      <c r="I161" s="90"/>
      <c r="J161" s="90"/>
      <c r="K161" s="90"/>
    </row>
    <row r="162" spans="1:11" ht="13.5">
      <c r="A162" s="80">
        <v>133</v>
      </c>
      <c r="B162" s="80" t="s">
        <v>560</v>
      </c>
      <c r="D162" s="89" t="s">
        <v>560</v>
      </c>
      <c r="E162" s="90" t="s">
        <v>433</v>
      </c>
      <c r="G162" s="90"/>
      <c r="H162" s="90"/>
      <c r="I162" s="90"/>
      <c r="J162" s="90"/>
      <c r="K162" s="90"/>
    </row>
    <row r="163" spans="1:11" ht="13.5">
      <c r="A163" s="80">
        <v>134</v>
      </c>
      <c r="B163" s="80" t="s">
        <v>561</v>
      </c>
      <c r="D163" s="89" t="s">
        <v>561</v>
      </c>
      <c r="E163" s="90" t="s">
        <v>433</v>
      </c>
      <c r="G163" s="90"/>
      <c r="H163" s="90"/>
      <c r="I163" s="90"/>
      <c r="J163" s="90"/>
      <c r="K163" s="90"/>
    </row>
    <row r="164" spans="1:11" ht="13.5">
      <c r="A164" s="80">
        <v>135</v>
      </c>
      <c r="B164" s="80" t="s">
        <v>114</v>
      </c>
      <c r="D164" s="89" t="s">
        <v>114</v>
      </c>
      <c r="E164" s="90" t="s">
        <v>114</v>
      </c>
      <c r="G164" s="90"/>
      <c r="H164" s="90"/>
      <c r="I164" s="90"/>
      <c r="J164" s="90"/>
      <c r="K164" s="90"/>
    </row>
    <row r="165" spans="1:11" ht="13.5">
      <c r="A165" s="80">
        <v>136</v>
      </c>
      <c r="B165" s="80" t="s">
        <v>562</v>
      </c>
      <c r="D165" s="89" t="s">
        <v>562</v>
      </c>
      <c r="E165" s="90" t="s">
        <v>114</v>
      </c>
      <c r="G165" s="90"/>
      <c r="H165" s="90"/>
      <c r="I165" s="90"/>
      <c r="J165" s="90"/>
      <c r="K165" s="90"/>
    </row>
    <row r="166" spans="1:11" ht="13.5">
      <c r="A166" s="80">
        <v>137</v>
      </c>
      <c r="B166" s="80" t="s">
        <v>563</v>
      </c>
      <c r="D166" s="89" t="s">
        <v>563</v>
      </c>
      <c r="E166" s="90" t="s">
        <v>114</v>
      </c>
      <c r="G166" s="90"/>
      <c r="H166" s="90"/>
      <c r="I166" s="90"/>
      <c r="J166" s="90"/>
      <c r="K166" s="90"/>
    </row>
    <row r="167" spans="1:11" ht="13.5">
      <c r="A167" s="80">
        <v>138</v>
      </c>
      <c r="B167" s="80" t="s">
        <v>564</v>
      </c>
      <c r="D167" s="89" t="s">
        <v>564</v>
      </c>
      <c r="E167" s="90" t="s">
        <v>114</v>
      </c>
      <c r="G167" s="90"/>
      <c r="H167" s="90"/>
      <c r="I167" s="90"/>
      <c r="J167" s="90"/>
      <c r="K167" s="90"/>
    </row>
    <row r="168" spans="1:11" ht="13.5">
      <c r="A168" s="80">
        <v>139</v>
      </c>
      <c r="B168" s="80" t="s">
        <v>565</v>
      </c>
      <c r="D168" s="89" t="s">
        <v>565</v>
      </c>
      <c r="E168" s="90" t="s">
        <v>114</v>
      </c>
      <c r="G168" s="90"/>
      <c r="H168" s="90"/>
      <c r="I168" s="90"/>
      <c r="J168" s="90"/>
      <c r="K168" s="90"/>
    </row>
    <row r="169" spans="1:11" ht="13.5">
      <c r="A169" s="80">
        <v>140</v>
      </c>
      <c r="B169" s="80" t="s">
        <v>566</v>
      </c>
      <c r="D169" s="89" t="s">
        <v>566</v>
      </c>
      <c r="E169" s="90" t="s">
        <v>114</v>
      </c>
      <c r="G169" s="90"/>
      <c r="H169" s="90"/>
      <c r="I169" s="90"/>
      <c r="J169" s="90"/>
      <c r="K169" s="90"/>
    </row>
    <row r="170" spans="1:11" ht="13.5">
      <c r="A170" s="80">
        <v>141</v>
      </c>
      <c r="B170" s="80" t="s">
        <v>115</v>
      </c>
      <c r="D170" s="89" t="s">
        <v>115</v>
      </c>
      <c r="E170" s="90" t="s">
        <v>115</v>
      </c>
      <c r="G170" s="90"/>
      <c r="H170" s="90"/>
      <c r="I170" s="90"/>
      <c r="J170" s="90"/>
      <c r="K170" s="90"/>
    </row>
    <row r="171" spans="1:11" ht="13.5">
      <c r="A171" s="80">
        <v>142</v>
      </c>
      <c r="B171" s="80" t="s">
        <v>116</v>
      </c>
      <c r="D171" s="89" t="s">
        <v>116</v>
      </c>
      <c r="E171" s="90" t="s">
        <v>115</v>
      </c>
      <c r="G171" s="90"/>
      <c r="H171" s="90"/>
      <c r="I171" s="90"/>
      <c r="J171" s="90"/>
      <c r="K171" s="90"/>
    </row>
    <row r="172" spans="1:11" ht="13.5">
      <c r="A172" s="80">
        <v>143</v>
      </c>
      <c r="B172" s="80" t="s">
        <v>117</v>
      </c>
      <c r="D172" s="89" t="s">
        <v>117</v>
      </c>
      <c r="E172" s="90" t="s">
        <v>115</v>
      </c>
      <c r="G172" s="90"/>
      <c r="H172" s="90"/>
      <c r="I172" s="90"/>
      <c r="J172" s="90"/>
      <c r="K172" s="90"/>
    </row>
    <row r="173" spans="1:11" ht="13.5">
      <c r="A173" s="80">
        <v>144</v>
      </c>
      <c r="B173" s="80" t="s">
        <v>118</v>
      </c>
      <c r="D173" s="89" t="s">
        <v>118</v>
      </c>
      <c r="E173" s="90" t="s">
        <v>115</v>
      </c>
      <c r="G173" s="90"/>
      <c r="H173" s="90"/>
      <c r="I173" s="90"/>
      <c r="J173" s="90"/>
      <c r="K173" s="90"/>
    </row>
    <row r="174" spans="1:11" ht="13.5">
      <c r="A174" s="80">
        <v>145</v>
      </c>
      <c r="B174" s="80" t="s">
        <v>119</v>
      </c>
      <c r="D174" s="89" t="s">
        <v>119</v>
      </c>
      <c r="E174" s="90" t="s">
        <v>119</v>
      </c>
      <c r="G174" s="90"/>
      <c r="H174" s="90"/>
      <c r="I174" s="90"/>
      <c r="J174" s="90"/>
      <c r="K174" s="90"/>
    </row>
    <row r="175" spans="1:11" ht="13.5">
      <c r="A175" s="80">
        <v>146</v>
      </c>
      <c r="B175" s="80" t="s">
        <v>120</v>
      </c>
      <c r="D175" s="89" t="s">
        <v>120</v>
      </c>
      <c r="E175" s="90" t="s">
        <v>119</v>
      </c>
      <c r="G175" s="90"/>
      <c r="H175" s="90"/>
      <c r="I175" s="90"/>
      <c r="J175" s="90"/>
      <c r="K175" s="90"/>
    </row>
    <row r="176" spans="1:11" ht="13.5">
      <c r="A176" s="80">
        <v>147</v>
      </c>
      <c r="B176" s="80" t="s">
        <v>121</v>
      </c>
      <c r="D176" s="89" t="s">
        <v>121</v>
      </c>
      <c r="E176" s="90" t="s">
        <v>119</v>
      </c>
      <c r="G176" s="90"/>
      <c r="H176" s="90"/>
      <c r="I176" s="90"/>
      <c r="J176" s="90"/>
      <c r="K176" s="90"/>
    </row>
    <row r="177" spans="1:11" ht="13.5">
      <c r="A177" s="80">
        <v>148</v>
      </c>
      <c r="B177" s="80" t="s">
        <v>122</v>
      </c>
      <c r="D177" s="89" t="s">
        <v>122</v>
      </c>
      <c r="E177" s="90" t="s">
        <v>119</v>
      </c>
      <c r="G177" s="90"/>
      <c r="H177" s="90"/>
      <c r="I177" s="90"/>
      <c r="J177" s="90"/>
      <c r="K177" s="90"/>
    </row>
    <row r="178" spans="1:11" ht="13.5">
      <c r="A178" s="80">
        <v>149</v>
      </c>
      <c r="B178" s="80" t="s">
        <v>123</v>
      </c>
      <c r="D178" s="89" t="s">
        <v>123</v>
      </c>
      <c r="E178" s="90" t="s">
        <v>414</v>
      </c>
      <c r="G178" s="90"/>
      <c r="H178" s="90"/>
      <c r="I178" s="90"/>
      <c r="J178" s="90"/>
      <c r="K178" s="90"/>
    </row>
    <row r="179" spans="1:11" ht="13.5">
      <c r="A179" s="80">
        <v>150</v>
      </c>
      <c r="B179" s="80" t="s">
        <v>124</v>
      </c>
      <c r="D179" s="89" t="s">
        <v>124</v>
      </c>
      <c r="E179" s="90" t="s">
        <v>414</v>
      </c>
      <c r="G179" s="90"/>
      <c r="H179" s="90"/>
      <c r="I179" s="90"/>
      <c r="J179" s="90"/>
      <c r="K179" s="90"/>
    </row>
    <row r="180" spans="1:11" ht="13.5">
      <c r="A180" s="80">
        <v>151</v>
      </c>
      <c r="B180" s="80" t="s">
        <v>125</v>
      </c>
      <c r="D180" s="89" t="s">
        <v>125</v>
      </c>
      <c r="E180" s="90" t="s">
        <v>414</v>
      </c>
      <c r="G180" s="90"/>
      <c r="H180" s="90"/>
      <c r="I180" s="90"/>
      <c r="J180" s="90"/>
      <c r="K180" s="90"/>
    </row>
    <row r="181" spans="1:11" ht="13.5">
      <c r="A181" s="80">
        <v>152</v>
      </c>
      <c r="B181" s="80" t="s">
        <v>126</v>
      </c>
      <c r="D181" s="89" t="s">
        <v>126</v>
      </c>
      <c r="E181" s="90" t="s">
        <v>414</v>
      </c>
      <c r="G181" s="90"/>
      <c r="H181" s="90"/>
      <c r="I181" s="90"/>
      <c r="J181" s="90"/>
      <c r="K181" s="90"/>
    </row>
    <row r="182" spans="1:11" ht="13.5">
      <c r="A182" s="80">
        <v>153</v>
      </c>
      <c r="B182" s="80" t="s">
        <v>599</v>
      </c>
      <c r="D182" s="89" t="s">
        <v>567</v>
      </c>
      <c r="E182" s="90" t="s">
        <v>412</v>
      </c>
      <c r="G182" s="90"/>
      <c r="H182" s="90"/>
      <c r="I182" s="90"/>
      <c r="J182" s="90"/>
      <c r="K182" s="90"/>
    </row>
    <row r="183" spans="1:11" ht="13.5">
      <c r="A183" s="80">
        <v>154</v>
      </c>
      <c r="B183" s="80" t="s">
        <v>127</v>
      </c>
      <c r="D183" s="89" t="s">
        <v>127</v>
      </c>
      <c r="E183" s="90" t="s">
        <v>412</v>
      </c>
      <c r="G183" s="90"/>
      <c r="H183" s="90"/>
      <c r="I183" s="90"/>
      <c r="J183" s="90"/>
      <c r="K183" s="90"/>
    </row>
    <row r="184" spans="1:11" ht="13.5">
      <c r="A184" s="80">
        <v>155</v>
      </c>
      <c r="B184" s="80" t="s">
        <v>128</v>
      </c>
      <c r="D184" s="89" t="s">
        <v>128</v>
      </c>
      <c r="E184" s="90" t="s">
        <v>412</v>
      </c>
      <c r="G184" s="90"/>
      <c r="H184" s="90"/>
      <c r="I184" s="90"/>
      <c r="J184" s="90"/>
      <c r="K184" s="90"/>
    </row>
    <row r="185" spans="1:11" ht="13.5">
      <c r="A185" s="80">
        <v>156</v>
      </c>
      <c r="B185" s="80" t="s">
        <v>129</v>
      </c>
      <c r="D185" s="89" t="s">
        <v>129</v>
      </c>
      <c r="E185" s="90" t="s">
        <v>412</v>
      </c>
      <c r="G185" s="90"/>
      <c r="H185" s="90"/>
      <c r="I185" s="90"/>
      <c r="J185" s="90"/>
      <c r="K185" s="90"/>
    </row>
    <row r="186" spans="1:11" ht="13.5">
      <c r="A186" s="80">
        <v>157</v>
      </c>
      <c r="B186" s="80" t="s">
        <v>130</v>
      </c>
      <c r="D186" s="89" t="s">
        <v>130</v>
      </c>
      <c r="E186" s="90" t="s">
        <v>412</v>
      </c>
      <c r="G186" s="90"/>
      <c r="H186" s="90"/>
      <c r="I186" s="90"/>
      <c r="J186" s="90"/>
      <c r="K186" s="90"/>
    </row>
    <row r="187" spans="1:11" ht="13.5">
      <c r="A187" s="80">
        <v>158</v>
      </c>
      <c r="B187" s="80" t="s">
        <v>131</v>
      </c>
      <c r="D187" s="89" t="s">
        <v>131</v>
      </c>
      <c r="E187" s="90" t="s">
        <v>412</v>
      </c>
      <c r="G187" s="90"/>
      <c r="H187" s="90"/>
      <c r="I187" s="90"/>
      <c r="J187" s="90"/>
      <c r="K187" s="90"/>
    </row>
    <row r="188" spans="1:11" ht="13.5">
      <c r="A188" s="80">
        <v>159</v>
      </c>
      <c r="B188" s="80" t="s">
        <v>132</v>
      </c>
      <c r="D188" s="89" t="s">
        <v>132</v>
      </c>
      <c r="E188" s="90" t="s">
        <v>412</v>
      </c>
      <c r="G188" s="90"/>
      <c r="H188" s="90"/>
      <c r="I188" s="90"/>
      <c r="J188" s="90"/>
      <c r="K188" s="90"/>
    </row>
    <row r="189" spans="1:11" ht="13.5">
      <c r="A189" s="80">
        <v>160</v>
      </c>
      <c r="B189" s="80" t="s">
        <v>133</v>
      </c>
      <c r="D189" s="89" t="s">
        <v>133</v>
      </c>
      <c r="E189" s="90" t="s">
        <v>412</v>
      </c>
      <c r="G189" s="90"/>
      <c r="H189" s="90"/>
      <c r="I189" s="90"/>
      <c r="J189" s="90"/>
      <c r="K189" s="90"/>
    </row>
    <row r="190" spans="1:11" ht="13.5">
      <c r="A190" s="80">
        <v>161</v>
      </c>
      <c r="B190" s="80" t="s">
        <v>134</v>
      </c>
      <c r="D190" s="89" t="s">
        <v>134</v>
      </c>
      <c r="E190" s="90" t="s">
        <v>412</v>
      </c>
      <c r="G190" s="90"/>
      <c r="H190" s="90"/>
      <c r="I190" s="90"/>
      <c r="J190" s="90"/>
      <c r="K190" s="90"/>
    </row>
    <row r="191" spans="1:11" ht="13.5">
      <c r="A191" s="80">
        <v>162</v>
      </c>
      <c r="B191" s="80" t="s">
        <v>135</v>
      </c>
      <c r="D191" s="89" t="s">
        <v>135</v>
      </c>
      <c r="E191" s="90" t="s">
        <v>412</v>
      </c>
      <c r="G191" s="90"/>
      <c r="H191" s="90"/>
      <c r="I191" s="90"/>
      <c r="J191" s="90"/>
      <c r="K191" s="90"/>
    </row>
    <row r="192" spans="1:11" ht="13.5">
      <c r="A192" s="80">
        <v>163</v>
      </c>
      <c r="B192" s="80" t="s">
        <v>136</v>
      </c>
      <c r="D192" s="89" t="s">
        <v>136</v>
      </c>
      <c r="E192" s="90" t="s">
        <v>412</v>
      </c>
      <c r="G192" s="90"/>
      <c r="H192" s="90"/>
      <c r="I192" s="90"/>
      <c r="J192" s="90"/>
      <c r="K192" s="90"/>
    </row>
    <row r="193" spans="1:11" ht="13.5">
      <c r="A193" s="80">
        <v>164</v>
      </c>
      <c r="B193" s="80" t="s">
        <v>137</v>
      </c>
      <c r="D193" s="89" t="s">
        <v>137</v>
      </c>
      <c r="E193" s="90" t="s">
        <v>412</v>
      </c>
      <c r="G193" s="90"/>
      <c r="H193" s="90"/>
      <c r="I193" s="90"/>
      <c r="J193" s="90"/>
      <c r="K193" s="90"/>
    </row>
    <row r="194" spans="1:11" ht="13.5">
      <c r="A194" s="80">
        <v>165</v>
      </c>
      <c r="B194" s="80" t="s">
        <v>138</v>
      </c>
      <c r="D194" s="89" t="s">
        <v>138</v>
      </c>
      <c r="E194" s="90" t="s">
        <v>412</v>
      </c>
      <c r="G194" s="90"/>
      <c r="H194" s="90"/>
      <c r="I194" s="90"/>
      <c r="J194" s="90"/>
      <c r="K194" s="90"/>
    </row>
    <row r="195" spans="1:11" ht="13.5">
      <c r="A195" s="80">
        <v>166</v>
      </c>
      <c r="B195" s="80" t="s">
        <v>568</v>
      </c>
      <c r="D195" s="89" t="s">
        <v>568</v>
      </c>
      <c r="E195" s="90" t="s">
        <v>412</v>
      </c>
      <c r="G195" s="90"/>
      <c r="H195" s="90"/>
      <c r="I195" s="90"/>
      <c r="J195" s="90"/>
      <c r="K195" s="90"/>
    </row>
    <row r="196" spans="1:11" ht="13.5">
      <c r="A196" s="80">
        <v>167</v>
      </c>
      <c r="B196" s="80" t="s">
        <v>139</v>
      </c>
      <c r="D196" s="89" t="s">
        <v>139</v>
      </c>
      <c r="E196" s="90" t="s">
        <v>412</v>
      </c>
      <c r="G196" s="90"/>
      <c r="H196" s="90"/>
      <c r="I196" s="90"/>
      <c r="J196" s="90"/>
      <c r="K196" s="90"/>
    </row>
    <row r="197" spans="1:11" ht="13.5">
      <c r="A197" s="80">
        <v>168</v>
      </c>
      <c r="B197" s="80" t="s">
        <v>140</v>
      </c>
      <c r="D197" s="89" t="s">
        <v>140</v>
      </c>
      <c r="E197" s="90" t="s">
        <v>412</v>
      </c>
      <c r="G197" s="90"/>
      <c r="H197" s="90"/>
      <c r="I197" s="90"/>
      <c r="J197" s="90"/>
      <c r="K197" s="90"/>
    </row>
    <row r="198" spans="1:11" ht="13.5">
      <c r="A198" s="80">
        <v>169</v>
      </c>
      <c r="B198" s="80" t="s">
        <v>141</v>
      </c>
      <c r="D198" s="89" t="s">
        <v>141</v>
      </c>
      <c r="E198" s="90" t="s">
        <v>412</v>
      </c>
      <c r="G198" s="90"/>
      <c r="H198" s="90"/>
      <c r="I198" s="90"/>
      <c r="J198" s="90"/>
      <c r="K198" s="90"/>
    </row>
    <row r="199" spans="1:11" ht="13.5">
      <c r="A199" s="80">
        <v>170</v>
      </c>
      <c r="B199" s="80" t="s">
        <v>142</v>
      </c>
      <c r="D199" s="89" t="s">
        <v>142</v>
      </c>
      <c r="E199" s="90" t="s">
        <v>412</v>
      </c>
      <c r="G199" s="90"/>
      <c r="H199" s="90"/>
      <c r="I199" s="90"/>
      <c r="J199" s="90"/>
      <c r="K199" s="90"/>
    </row>
    <row r="200" spans="1:11" ht="13.5">
      <c r="A200" s="80">
        <v>171</v>
      </c>
      <c r="B200" s="80" t="s">
        <v>569</v>
      </c>
      <c r="D200" s="89" t="s">
        <v>569</v>
      </c>
      <c r="E200" s="90" t="s">
        <v>412</v>
      </c>
      <c r="G200" s="90"/>
      <c r="H200" s="90"/>
      <c r="I200" s="90"/>
      <c r="J200" s="90"/>
      <c r="K200" s="90"/>
    </row>
    <row r="201" spans="1:11" ht="13.5">
      <c r="A201" s="80">
        <v>172</v>
      </c>
      <c r="B201" s="80" t="s">
        <v>143</v>
      </c>
      <c r="D201" s="89" t="s">
        <v>143</v>
      </c>
      <c r="E201" s="90" t="s">
        <v>412</v>
      </c>
      <c r="G201" s="90"/>
      <c r="H201" s="90"/>
      <c r="I201" s="90"/>
      <c r="J201" s="90"/>
      <c r="K201" s="90"/>
    </row>
    <row r="202" spans="1:11" ht="13.5">
      <c r="A202" s="80">
        <v>173</v>
      </c>
      <c r="B202" s="80" t="s">
        <v>144</v>
      </c>
      <c r="D202" s="89" t="s">
        <v>144</v>
      </c>
      <c r="E202" s="90" t="s">
        <v>412</v>
      </c>
      <c r="G202" s="90"/>
      <c r="H202" s="90"/>
      <c r="I202" s="90"/>
      <c r="J202" s="90"/>
      <c r="K202" s="90"/>
    </row>
    <row r="203" spans="1:11" ht="13.5">
      <c r="A203" s="80">
        <v>174</v>
      </c>
      <c r="B203" s="80" t="s">
        <v>145</v>
      </c>
      <c r="D203" s="89" t="s">
        <v>145</v>
      </c>
      <c r="E203" s="90" t="s">
        <v>412</v>
      </c>
      <c r="G203" s="90"/>
      <c r="H203" s="90"/>
      <c r="I203" s="90"/>
      <c r="J203" s="90"/>
      <c r="K203" s="90"/>
    </row>
    <row r="204" spans="1:11" ht="13.5">
      <c r="A204" s="80">
        <v>175</v>
      </c>
      <c r="B204" s="80" t="s">
        <v>146</v>
      </c>
      <c r="D204" s="89" t="s">
        <v>146</v>
      </c>
      <c r="E204" s="90" t="s">
        <v>146</v>
      </c>
      <c r="G204" s="90"/>
      <c r="H204" s="90"/>
      <c r="I204" s="90"/>
      <c r="J204" s="90"/>
      <c r="K204" s="90"/>
    </row>
    <row r="205" spans="1:11" ht="13.5">
      <c r="A205" s="80">
        <v>176</v>
      </c>
      <c r="B205" s="80" t="s">
        <v>147</v>
      </c>
      <c r="D205" s="89" t="s">
        <v>147</v>
      </c>
      <c r="E205" s="90" t="s">
        <v>146</v>
      </c>
      <c r="G205" s="90"/>
      <c r="H205" s="90"/>
      <c r="I205" s="90"/>
      <c r="J205" s="90"/>
      <c r="K205" s="90"/>
    </row>
    <row r="206" spans="1:11" ht="13.5">
      <c r="A206" s="80">
        <v>177</v>
      </c>
      <c r="B206" s="80" t="s">
        <v>148</v>
      </c>
      <c r="D206" s="89" t="s">
        <v>148</v>
      </c>
      <c r="E206" s="90" t="s">
        <v>146</v>
      </c>
      <c r="G206" s="90"/>
      <c r="H206" s="90"/>
      <c r="I206" s="90"/>
      <c r="J206" s="90"/>
      <c r="K206" s="90"/>
    </row>
    <row r="207" spans="1:11" ht="13.5">
      <c r="A207" s="80">
        <v>178</v>
      </c>
      <c r="B207" s="80" t="s">
        <v>149</v>
      </c>
      <c r="D207" s="89" t="s">
        <v>149</v>
      </c>
      <c r="E207" s="90" t="s">
        <v>146</v>
      </c>
      <c r="G207" s="90"/>
      <c r="H207" s="90"/>
      <c r="I207" s="90"/>
      <c r="J207" s="90"/>
      <c r="K207" s="90"/>
    </row>
    <row r="208" spans="1:11" ht="13.5">
      <c r="A208" s="80">
        <v>179</v>
      </c>
      <c r="B208" s="80" t="s">
        <v>150</v>
      </c>
      <c r="D208" s="89" t="s">
        <v>150</v>
      </c>
      <c r="E208" s="90" t="s">
        <v>146</v>
      </c>
      <c r="G208" s="90"/>
      <c r="H208" s="90"/>
      <c r="I208" s="90"/>
      <c r="J208" s="90"/>
      <c r="K208" s="90"/>
    </row>
    <row r="209" spans="1:11" ht="13.5">
      <c r="A209" s="80">
        <v>180</v>
      </c>
      <c r="B209" s="80" t="s">
        <v>151</v>
      </c>
      <c r="D209" s="89" t="s">
        <v>151</v>
      </c>
      <c r="E209" s="90" t="s">
        <v>146</v>
      </c>
      <c r="G209" s="90"/>
      <c r="H209" s="90"/>
      <c r="I209" s="90"/>
      <c r="J209" s="90"/>
      <c r="K209" s="90"/>
    </row>
    <row r="210" spans="1:11" ht="13.5">
      <c r="A210" s="80">
        <v>181</v>
      </c>
      <c r="B210" s="80" t="s">
        <v>152</v>
      </c>
      <c r="D210" s="89" t="s">
        <v>152</v>
      </c>
      <c r="E210" s="90" t="s">
        <v>146</v>
      </c>
      <c r="G210" s="90"/>
      <c r="H210" s="90"/>
      <c r="I210" s="90"/>
      <c r="J210" s="90"/>
      <c r="K210" s="90"/>
    </row>
    <row r="211" spans="1:11" ht="13.5">
      <c r="A211" s="80">
        <v>182</v>
      </c>
      <c r="B211" s="80" t="s">
        <v>153</v>
      </c>
      <c r="D211" s="89" t="s">
        <v>153</v>
      </c>
      <c r="E211" s="90" t="s">
        <v>146</v>
      </c>
      <c r="G211" s="90"/>
      <c r="H211" s="90"/>
      <c r="I211" s="90"/>
      <c r="J211" s="90"/>
      <c r="K211" s="90"/>
    </row>
    <row r="212" spans="1:11" ht="13.5">
      <c r="A212" s="80">
        <v>183</v>
      </c>
      <c r="B212" s="80" t="s">
        <v>154</v>
      </c>
      <c r="D212" s="89" t="s">
        <v>154</v>
      </c>
      <c r="E212" s="90" t="s">
        <v>146</v>
      </c>
      <c r="G212" s="90"/>
      <c r="H212" s="90"/>
      <c r="I212" s="90"/>
      <c r="J212" s="90"/>
      <c r="K212" s="90"/>
    </row>
    <row r="213" spans="1:11" ht="13.5">
      <c r="A213" s="80">
        <v>184</v>
      </c>
      <c r="B213" s="80" t="s">
        <v>155</v>
      </c>
      <c r="D213" s="89" t="s">
        <v>155</v>
      </c>
      <c r="E213" s="90" t="s">
        <v>146</v>
      </c>
      <c r="G213" s="90"/>
      <c r="H213" s="90"/>
      <c r="I213" s="90"/>
      <c r="J213" s="90"/>
      <c r="K213" s="90"/>
    </row>
    <row r="214" spans="1:11" ht="13.5">
      <c r="A214" s="80">
        <v>185</v>
      </c>
      <c r="B214" s="80" t="s">
        <v>156</v>
      </c>
      <c r="D214" s="89" t="s">
        <v>156</v>
      </c>
      <c r="E214" s="90" t="s">
        <v>146</v>
      </c>
      <c r="G214" s="90"/>
      <c r="H214" s="90"/>
      <c r="I214" s="90"/>
      <c r="J214" s="90"/>
      <c r="K214" s="90"/>
    </row>
    <row r="215" spans="1:11" ht="13.5">
      <c r="A215" s="80">
        <v>186</v>
      </c>
      <c r="B215" s="80" t="s">
        <v>157</v>
      </c>
      <c r="D215" s="89" t="s">
        <v>157</v>
      </c>
      <c r="E215" s="90" t="s">
        <v>146</v>
      </c>
      <c r="G215" s="90"/>
      <c r="H215" s="90"/>
      <c r="I215" s="90"/>
      <c r="J215" s="90"/>
      <c r="K215" s="90"/>
    </row>
    <row r="216" spans="1:11" ht="13.5">
      <c r="A216" s="80">
        <v>187</v>
      </c>
      <c r="B216" s="80" t="s">
        <v>158</v>
      </c>
      <c r="D216" s="89" t="s">
        <v>158</v>
      </c>
      <c r="E216" s="90" t="s">
        <v>146</v>
      </c>
      <c r="G216" s="90"/>
      <c r="H216" s="90"/>
      <c r="I216" s="90"/>
      <c r="J216" s="90"/>
      <c r="K216" s="90"/>
    </row>
    <row r="217" spans="1:11" ht="13.5">
      <c r="A217" s="80">
        <v>188</v>
      </c>
      <c r="B217" s="80" t="s">
        <v>159</v>
      </c>
      <c r="D217" s="89" t="s">
        <v>159</v>
      </c>
      <c r="E217" s="90" t="s">
        <v>146</v>
      </c>
      <c r="G217" s="90"/>
      <c r="H217" s="90"/>
      <c r="I217" s="90"/>
      <c r="J217" s="90"/>
      <c r="K217" s="90"/>
    </row>
    <row r="218" spans="1:11" ht="13.5">
      <c r="A218" s="80">
        <v>189</v>
      </c>
      <c r="B218" s="80" t="s">
        <v>160</v>
      </c>
      <c r="D218" s="89" t="s">
        <v>160</v>
      </c>
      <c r="E218" s="90" t="s">
        <v>146</v>
      </c>
      <c r="G218" s="90"/>
      <c r="H218" s="90"/>
      <c r="I218" s="90"/>
      <c r="J218" s="90"/>
      <c r="K218" s="90"/>
    </row>
    <row r="219" spans="1:11" ht="13.5">
      <c r="A219" s="80">
        <v>190</v>
      </c>
      <c r="B219" s="80" t="s">
        <v>161</v>
      </c>
      <c r="D219" s="89" t="s">
        <v>161</v>
      </c>
      <c r="E219" s="90" t="s">
        <v>423</v>
      </c>
      <c r="G219" s="90"/>
      <c r="H219" s="90"/>
      <c r="I219" s="90"/>
      <c r="J219" s="90"/>
      <c r="K219" s="90"/>
    </row>
    <row r="220" spans="1:11" ht="13.5">
      <c r="A220" s="80">
        <v>191</v>
      </c>
      <c r="B220" s="80" t="s">
        <v>162</v>
      </c>
      <c r="D220" s="89" t="s">
        <v>162</v>
      </c>
      <c r="E220" s="90" t="s">
        <v>423</v>
      </c>
      <c r="G220" s="90"/>
      <c r="H220" s="90"/>
      <c r="I220" s="90"/>
      <c r="J220" s="90"/>
      <c r="K220" s="90"/>
    </row>
    <row r="221" spans="1:11" ht="13.5">
      <c r="A221" s="80">
        <v>192</v>
      </c>
      <c r="B221" s="80" t="s">
        <v>163</v>
      </c>
      <c r="D221" s="89" t="s">
        <v>163</v>
      </c>
      <c r="E221" s="90" t="s">
        <v>423</v>
      </c>
      <c r="G221" s="90"/>
      <c r="H221" s="90"/>
      <c r="I221" s="90"/>
      <c r="J221" s="90"/>
      <c r="K221" s="90"/>
    </row>
    <row r="222" spans="1:11" ht="13.5">
      <c r="A222" s="80">
        <v>193</v>
      </c>
      <c r="B222" s="80" t="s">
        <v>164</v>
      </c>
      <c r="D222" s="89" t="s">
        <v>164</v>
      </c>
      <c r="E222" s="90" t="s">
        <v>423</v>
      </c>
      <c r="G222" s="90"/>
      <c r="H222" s="90"/>
      <c r="I222" s="90"/>
      <c r="J222" s="90"/>
      <c r="K222" s="90"/>
    </row>
    <row r="223" spans="1:11" ht="13.5">
      <c r="A223" s="80">
        <v>194</v>
      </c>
      <c r="B223" s="80" t="s">
        <v>165</v>
      </c>
      <c r="D223" s="89" t="s">
        <v>165</v>
      </c>
      <c r="E223" s="90" t="s">
        <v>423</v>
      </c>
      <c r="G223" s="90"/>
      <c r="H223" s="90"/>
      <c r="I223" s="90"/>
      <c r="J223" s="90"/>
      <c r="K223" s="90"/>
    </row>
    <row r="224" spans="1:11" ht="13.5">
      <c r="A224" s="80">
        <v>195</v>
      </c>
      <c r="B224" s="80" t="s">
        <v>166</v>
      </c>
      <c r="D224" s="89" t="s">
        <v>166</v>
      </c>
      <c r="E224" s="90" t="s">
        <v>423</v>
      </c>
      <c r="G224" s="90"/>
      <c r="H224" s="90"/>
      <c r="I224" s="90"/>
      <c r="J224" s="90"/>
      <c r="K224" s="90"/>
    </row>
    <row r="225" spans="1:11" ht="13.5">
      <c r="A225" s="80">
        <v>196</v>
      </c>
      <c r="B225" s="80" t="s">
        <v>167</v>
      </c>
      <c r="D225" s="89" t="s">
        <v>167</v>
      </c>
      <c r="E225" s="90" t="s">
        <v>423</v>
      </c>
      <c r="G225" s="90"/>
      <c r="H225" s="90"/>
      <c r="I225" s="90"/>
      <c r="J225" s="90"/>
      <c r="K225" s="90"/>
    </row>
    <row r="226" spans="1:11" ht="13.5">
      <c r="A226" s="80">
        <v>197</v>
      </c>
      <c r="B226" s="80" t="s">
        <v>168</v>
      </c>
      <c r="D226" s="89" t="s">
        <v>168</v>
      </c>
      <c r="E226" s="90" t="s">
        <v>423</v>
      </c>
      <c r="G226" s="90"/>
      <c r="H226" s="90"/>
      <c r="I226" s="90"/>
      <c r="J226" s="90"/>
      <c r="K226" s="90"/>
    </row>
    <row r="227" spans="1:11" ht="13.5">
      <c r="A227" s="80">
        <v>198</v>
      </c>
      <c r="B227" s="80" t="s">
        <v>169</v>
      </c>
      <c r="D227" s="89" t="s">
        <v>169</v>
      </c>
      <c r="E227" s="90" t="s">
        <v>425</v>
      </c>
      <c r="G227" s="90"/>
      <c r="H227" s="90"/>
      <c r="I227" s="90"/>
      <c r="J227" s="90"/>
      <c r="K227" s="90"/>
    </row>
    <row r="228" spans="1:11" ht="13.5">
      <c r="A228" s="80">
        <v>199</v>
      </c>
      <c r="B228" s="80" t="s">
        <v>170</v>
      </c>
      <c r="D228" s="89" t="s">
        <v>170</v>
      </c>
      <c r="E228" s="90" t="s">
        <v>425</v>
      </c>
      <c r="G228" s="90"/>
      <c r="H228" s="90"/>
      <c r="I228" s="90"/>
      <c r="J228" s="90"/>
      <c r="K228" s="90"/>
    </row>
    <row r="229" spans="1:11" ht="13.5">
      <c r="A229" s="80">
        <v>200</v>
      </c>
      <c r="B229" s="80" t="s">
        <v>171</v>
      </c>
      <c r="D229" s="89" t="s">
        <v>171</v>
      </c>
      <c r="E229" s="90" t="s">
        <v>425</v>
      </c>
      <c r="G229" s="90"/>
      <c r="H229" s="90"/>
      <c r="I229" s="90"/>
      <c r="J229" s="90"/>
      <c r="K229" s="90"/>
    </row>
    <row r="230" spans="1:11" ht="13.5">
      <c r="A230" s="80">
        <v>201</v>
      </c>
      <c r="B230" s="80" t="s">
        <v>172</v>
      </c>
      <c r="D230" s="89" t="s">
        <v>172</v>
      </c>
      <c r="E230" s="90" t="s">
        <v>425</v>
      </c>
      <c r="G230" s="90"/>
      <c r="H230" s="90"/>
      <c r="I230" s="90"/>
      <c r="J230" s="90"/>
      <c r="K230" s="90"/>
    </row>
    <row r="231" spans="1:11" ht="13.5">
      <c r="A231" s="80">
        <v>202</v>
      </c>
      <c r="B231" s="80" t="s">
        <v>173</v>
      </c>
      <c r="D231" s="89" t="s">
        <v>173</v>
      </c>
      <c r="E231" s="90" t="s">
        <v>425</v>
      </c>
      <c r="G231" s="90"/>
      <c r="H231" s="90"/>
      <c r="I231" s="90"/>
      <c r="J231" s="90"/>
      <c r="K231" s="90"/>
    </row>
    <row r="232" spans="1:11" ht="13.5">
      <c r="A232" s="80">
        <v>203</v>
      </c>
      <c r="B232" s="80" t="s">
        <v>174</v>
      </c>
      <c r="D232" s="89" t="s">
        <v>174</v>
      </c>
      <c r="E232" s="90" t="s">
        <v>424</v>
      </c>
      <c r="G232" s="90"/>
      <c r="H232" s="90"/>
      <c r="I232" s="90"/>
      <c r="J232" s="90"/>
      <c r="K232" s="90"/>
    </row>
    <row r="233" spans="1:11" ht="13.5">
      <c r="A233" s="80">
        <v>204</v>
      </c>
      <c r="B233" s="80" t="s">
        <v>175</v>
      </c>
      <c r="D233" s="89" t="s">
        <v>175</v>
      </c>
      <c r="E233" s="90" t="s">
        <v>424</v>
      </c>
      <c r="G233" s="90"/>
      <c r="H233" s="90"/>
      <c r="I233" s="90"/>
      <c r="J233" s="90"/>
      <c r="K233" s="90"/>
    </row>
    <row r="234" spans="1:11" ht="13.5">
      <c r="A234" s="80">
        <v>205</v>
      </c>
      <c r="B234" s="80" t="s">
        <v>176</v>
      </c>
      <c r="D234" s="89" t="s">
        <v>176</v>
      </c>
      <c r="E234" s="90" t="s">
        <v>424</v>
      </c>
      <c r="G234" s="90"/>
      <c r="H234" s="90"/>
      <c r="I234" s="90"/>
      <c r="J234" s="90"/>
      <c r="K234" s="90"/>
    </row>
    <row r="235" spans="1:11" ht="13.5">
      <c r="A235" s="80">
        <v>206</v>
      </c>
      <c r="B235" s="80" t="s">
        <v>177</v>
      </c>
      <c r="D235" s="89" t="s">
        <v>177</v>
      </c>
      <c r="E235" s="90" t="s">
        <v>424</v>
      </c>
      <c r="G235" s="90"/>
      <c r="H235" s="90"/>
      <c r="I235" s="90"/>
      <c r="J235" s="90"/>
      <c r="K235" s="90"/>
    </row>
    <row r="236" spans="1:11" ht="13.5">
      <c r="A236" s="80">
        <v>207</v>
      </c>
      <c r="B236" s="80" t="s">
        <v>178</v>
      </c>
      <c r="D236" s="89" t="s">
        <v>178</v>
      </c>
      <c r="E236" s="90" t="s">
        <v>424</v>
      </c>
      <c r="G236" s="90"/>
      <c r="H236" s="90"/>
      <c r="I236" s="90"/>
      <c r="J236" s="90"/>
      <c r="K236" s="90"/>
    </row>
    <row r="237" spans="1:11" ht="13.5">
      <c r="A237" s="80">
        <v>208</v>
      </c>
      <c r="B237" s="80" t="s">
        <v>179</v>
      </c>
      <c r="D237" s="89" t="s">
        <v>179</v>
      </c>
      <c r="E237" s="90" t="s">
        <v>424</v>
      </c>
      <c r="G237" s="90"/>
      <c r="H237" s="90"/>
      <c r="I237" s="90"/>
      <c r="J237" s="90"/>
      <c r="K237" s="90"/>
    </row>
    <row r="238" spans="1:11" ht="13.5">
      <c r="A238" s="80">
        <v>209</v>
      </c>
      <c r="B238" s="80" t="s">
        <v>180</v>
      </c>
      <c r="D238" s="89" t="s">
        <v>180</v>
      </c>
      <c r="E238" s="90" t="s">
        <v>424</v>
      </c>
      <c r="G238" s="90"/>
      <c r="H238" s="90"/>
      <c r="I238" s="90"/>
      <c r="J238" s="90"/>
      <c r="K238" s="90"/>
    </row>
    <row r="239" spans="1:11" ht="13.5">
      <c r="A239" s="80">
        <v>210</v>
      </c>
      <c r="B239" s="80" t="s">
        <v>181</v>
      </c>
      <c r="D239" s="89" t="s">
        <v>181</v>
      </c>
      <c r="E239" s="90" t="s">
        <v>424</v>
      </c>
      <c r="G239" s="90"/>
      <c r="H239" s="90"/>
      <c r="I239" s="90"/>
      <c r="J239" s="90"/>
      <c r="K239" s="90"/>
    </row>
    <row r="240" spans="1:11" ht="13.5">
      <c r="A240" s="80">
        <v>211</v>
      </c>
      <c r="B240" s="80" t="s">
        <v>182</v>
      </c>
      <c r="D240" s="89" t="s">
        <v>182</v>
      </c>
      <c r="E240" s="90" t="s">
        <v>424</v>
      </c>
      <c r="G240" s="90"/>
      <c r="H240" s="90"/>
      <c r="I240" s="90"/>
      <c r="J240" s="90"/>
      <c r="K240" s="90"/>
    </row>
    <row r="241" spans="1:11" ht="13.5">
      <c r="A241" s="80">
        <v>212</v>
      </c>
      <c r="B241" s="80" t="s">
        <v>183</v>
      </c>
      <c r="D241" s="89" t="s">
        <v>183</v>
      </c>
      <c r="E241" s="90" t="s">
        <v>424</v>
      </c>
      <c r="G241" s="90"/>
      <c r="H241" s="90"/>
      <c r="I241" s="90"/>
      <c r="J241" s="90"/>
      <c r="K241" s="90"/>
    </row>
    <row r="242" spans="1:11" ht="13.5">
      <c r="A242" s="80">
        <v>213</v>
      </c>
      <c r="B242" s="80" t="s">
        <v>184</v>
      </c>
      <c r="D242" s="89" t="s">
        <v>184</v>
      </c>
      <c r="E242" s="90" t="s">
        <v>431</v>
      </c>
      <c r="G242" s="90"/>
      <c r="H242" s="90"/>
      <c r="I242" s="90"/>
      <c r="J242" s="90"/>
      <c r="K242" s="90"/>
    </row>
    <row r="243" spans="1:11" ht="13.5">
      <c r="A243" s="80">
        <v>214</v>
      </c>
      <c r="B243" s="80" t="s">
        <v>185</v>
      </c>
      <c r="D243" s="89" t="s">
        <v>185</v>
      </c>
      <c r="E243" s="90" t="s">
        <v>431</v>
      </c>
      <c r="G243" s="90"/>
      <c r="H243" s="90"/>
      <c r="I243" s="90"/>
      <c r="J243" s="90"/>
      <c r="K243" s="90"/>
    </row>
    <row r="244" spans="1:11" ht="13.5">
      <c r="A244" s="80">
        <v>215</v>
      </c>
      <c r="B244" s="80" t="s">
        <v>186</v>
      </c>
      <c r="D244" s="89" t="s">
        <v>186</v>
      </c>
      <c r="E244" s="90" t="s">
        <v>431</v>
      </c>
      <c r="G244" s="90"/>
      <c r="H244" s="90"/>
      <c r="I244" s="90"/>
      <c r="J244" s="90"/>
      <c r="K244" s="90"/>
    </row>
    <row r="245" spans="1:11" ht="13.5">
      <c r="A245" s="80">
        <v>216</v>
      </c>
      <c r="B245" s="80" t="s">
        <v>187</v>
      </c>
      <c r="D245" s="89" t="s">
        <v>187</v>
      </c>
      <c r="E245" s="90" t="s">
        <v>431</v>
      </c>
      <c r="G245" s="90"/>
      <c r="H245" s="90"/>
      <c r="I245" s="90"/>
      <c r="J245" s="90"/>
      <c r="K245" s="90"/>
    </row>
    <row r="246" spans="1:11" ht="13.5">
      <c r="A246" s="80">
        <v>217</v>
      </c>
      <c r="B246" s="80" t="s">
        <v>188</v>
      </c>
      <c r="D246" s="89" t="s">
        <v>188</v>
      </c>
      <c r="E246" s="90" t="s">
        <v>431</v>
      </c>
      <c r="G246" s="90"/>
      <c r="H246" s="90"/>
      <c r="I246" s="90"/>
      <c r="J246" s="90"/>
      <c r="K246" s="90"/>
    </row>
    <row r="247" spans="1:11" ht="13.5">
      <c r="A247" s="80">
        <v>218</v>
      </c>
      <c r="B247" s="80" t="s">
        <v>189</v>
      </c>
      <c r="D247" s="89" t="s">
        <v>189</v>
      </c>
      <c r="E247" s="90" t="s">
        <v>431</v>
      </c>
      <c r="G247" s="90"/>
      <c r="H247" s="90"/>
      <c r="I247" s="90"/>
      <c r="J247" s="90"/>
      <c r="K247" s="90"/>
    </row>
    <row r="248" spans="1:11" ht="13.5">
      <c r="A248" s="80">
        <v>219</v>
      </c>
      <c r="B248" s="80" t="s">
        <v>190</v>
      </c>
      <c r="D248" s="89" t="s">
        <v>190</v>
      </c>
      <c r="E248" s="90" t="s">
        <v>431</v>
      </c>
      <c r="G248" s="90"/>
      <c r="H248" s="90"/>
      <c r="I248" s="90"/>
      <c r="J248" s="90"/>
      <c r="K248" s="90"/>
    </row>
    <row r="249" spans="1:11" ht="13.5">
      <c r="A249" s="80">
        <v>220</v>
      </c>
      <c r="B249" s="80" t="s">
        <v>191</v>
      </c>
      <c r="D249" s="89" t="s">
        <v>191</v>
      </c>
      <c r="E249" s="90" t="s">
        <v>431</v>
      </c>
      <c r="G249" s="90"/>
      <c r="H249" s="90"/>
      <c r="I249" s="90"/>
      <c r="J249" s="90"/>
      <c r="K249" s="90"/>
    </row>
    <row r="250" spans="1:11" ht="13.5">
      <c r="A250" s="80">
        <v>221</v>
      </c>
      <c r="B250" s="80" t="s">
        <v>192</v>
      </c>
      <c r="D250" s="89" t="s">
        <v>192</v>
      </c>
      <c r="E250" s="90" t="s">
        <v>431</v>
      </c>
      <c r="G250" s="90"/>
      <c r="H250" s="90"/>
      <c r="I250" s="90"/>
      <c r="J250" s="90"/>
      <c r="K250" s="90"/>
    </row>
    <row r="251" spans="1:11" ht="13.5">
      <c r="A251" s="80">
        <v>222</v>
      </c>
      <c r="B251" s="80" t="s">
        <v>193</v>
      </c>
      <c r="D251" s="89" t="s">
        <v>193</v>
      </c>
      <c r="E251" s="90" t="s">
        <v>431</v>
      </c>
      <c r="G251" s="90"/>
      <c r="H251" s="90"/>
      <c r="I251" s="90"/>
      <c r="J251" s="90"/>
      <c r="K251" s="90"/>
    </row>
    <row r="252" spans="1:11" ht="13.5">
      <c r="A252" s="80">
        <v>223</v>
      </c>
      <c r="B252" s="80" t="s">
        <v>194</v>
      </c>
      <c r="D252" s="89" t="s">
        <v>194</v>
      </c>
      <c r="E252" s="90" t="s">
        <v>431</v>
      </c>
      <c r="G252" s="90"/>
      <c r="H252" s="90"/>
      <c r="I252" s="90"/>
      <c r="J252" s="90"/>
      <c r="K252" s="90"/>
    </row>
    <row r="253" spans="1:11" ht="13.5">
      <c r="A253" s="80">
        <v>224</v>
      </c>
      <c r="B253" s="80" t="s">
        <v>195</v>
      </c>
      <c r="D253" s="89" t="s">
        <v>195</v>
      </c>
      <c r="E253" s="90" t="s">
        <v>435</v>
      </c>
      <c r="G253" s="90"/>
      <c r="H253" s="90"/>
      <c r="I253" s="90"/>
      <c r="J253" s="90"/>
      <c r="K253" s="90"/>
    </row>
    <row r="254" spans="1:11" ht="13.5">
      <c r="A254" s="80">
        <v>225</v>
      </c>
      <c r="B254" s="80" t="s">
        <v>196</v>
      </c>
      <c r="D254" s="89" t="s">
        <v>196</v>
      </c>
      <c r="E254" s="90" t="s">
        <v>435</v>
      </c>
      <c r="G254" s="90"/>
      <c r="H254" s="90"/>
      <c r="I254" s="90"/>
      <c r="J254" s="90"/>
      <c r="K254" s="90"/>
    </row>
    <row r="255" spans="1:11" ht="13.5">
      <c r="A255" s="80">
        <v>226</v>
      </c>
      <c r="B255" s="80" t="s">
        <v>197</v>
      </c>
      <c r="D255" s="89" t="s">
        <v>197</v>
      </c>
      <c r="E255" s="90" t="s">
        <v>435</v>
      </c>
      <c r="G255" s="90"/>
      <c r="H255" s="90"/>
      <c r="I255" s="90"/>
      <c r="J255" s="90"/>
      <c r="K255" s="90"/>
    </row>
    <row r="256" spans="1:11" ht="13.5">
      <c r="A256" s="80">
        <v>227</v>
      </c>
      <c r="B256" s="80" t="s">
        <v>198</v>
      </c>
      <c r="D256" s="89" t="s">
        <v>198</v>
      </c>
      <c r="E256" s="90" t="s">
        <v>435</v>
      </c>
      <c r="G256" s="90"/>
      <c r="H256" s="90"/>
      <c r="I256" s="90"/>
      <c r="J256" s="90"/>
      <c r="K256" s="90"/>
    </row>
    <row r="257" spans="1:11" ht="13.5">
      <c r="A257" s="80">
        <v>228</v>
      </c>
      <c r="B257" s="80" t="s">
        <v>199</v>
      </c>
      <c r="D257" s="89" t="s">
        <v>199</v>
      </c>
      <c r="E257" s="90" t="s">
        <v>435</v>
      </c>
      <c r="G257" s="90"/>
      <c r="H257" s="90"/>
      <c r="I257" s="90"/>
      <c r="J257" s="90"/>
      <c r="K257" s="90"/>
    </row>
    <row r="258" spans="1:11" ht="13.5">
      <c r="A258" s="80">
        <v>229</v>
      </c>
      <c r="B258" s="80" t="s">
        <v>200</v>
      </c>
      <c r="D258" s="89" t="s">
        <v>200</v>
      </c>
      <c r="E258" s="90" t="s">
        <v>435</v>
      </c>
      <c r="G258" s="90"/>
      <c r="H258" s="90"/>
      <c r="I258" s="90"/>
      <c r="J258" s="90"/>
      <c r="K258" s="90"/>
    </row>
    <row r="259" spans="1:11" ht="13.5">
      <c r="A259" s="80">
        <v>230</v>
      </c>
      <c r="B259" s="80" t="s">
        <v>201</v>
      </c>
      <c r="D259" s="89" t="s">
        <v>201</v>
      </c>
      <c r="E259" s="90" t="s">
        <v>201</v>
      </c>
      <c r="G259" s="90"/>
      <c r="H259" s="90"/>
      <c r="I259" s="90"/>
      <c r="J259" s="90"/>
      <c r="K259" s="90"/>
    </row>
    <row r="260" spans="1:11" ht="13.5">
      <c r="A260" s="80">
        <v>231</v>
      </c>
      <c r="B260" s="80" t="s">
        <v>202</v>
      </c>
      <c r="D260" s="89" t="s">
        <v>202</v>
      </c>
      <c r="E260" s="90" t="s">
        <v>201</v>
      </c>
      <c r="G260" s="90"/>
      <c r="H260" s="90"/>
      <c r="I260" s="90"/>
      <c r="J260" s="90"/>
      <c r="K260" s="90"/>
    </row>
    <row r="261" spans="1:11" ht="13.5">
      <c r="A261" s="80">
        <v>232</v>
      </c>
      <c r="B261" s="80" t="s">
        <v>203</v>
      </c>
      <c r="D261" s="89" t="s">
        <v>203</v>
      </c>
      <c r="E261" s="90" t="s">
        <v>201</v>
      </c>
      <c r="G261" s="90"/>
      <c r="H261" s="90"/>
      <c r="I261" s="90"/>
      <c r="J261" s="90"/>
      <c r="K261" s="90"/>
    </row>
    <row r="262" spans="1:11" ht="13.5">
      <c r="A262" s="80">
        <v>233</v>
      </c>
      <c r="B262" s="80" t="s">
        <v>600</v>
      </c>
      <c r="D262" s="89" t="s">
        <v>600</v>
      </c>
      <c r="E262" s="90" t="s">
        <v>201</v>
      </c>
      <c r="G262" s="90"/>
      <c r="H262" s="90"/>
      <c r="I262" s="90"/>
      <c r="J262" s="90"/>
      <c r="K262" s="90"/>
    </row>
    <row r="263" spans="1:11" ht="13.5">
      <c r="A263" s="80">
        <v>234</v>
      </c>
      <c r="B263" s="80" t="s">
        <v>204</v>
      </c>
      <c r="D263" s="89" t="s">
        <v>204</v>
      </c>
      <c r="E263" s="90" t="s">
        <v>201</v>
      </c>
      <c r="G263" s="90"/>
      <c r="H263" s="90"/>
      <c r="I263" s="90"/>
      <c r="J263" s="90"/>
      <c r="K263" s="90"/>
    </row>
    <row r="264" spans="1:11" ht="13.5">
      <c r="A264" s="80">
        <v>235</v>
      </c>
      <c r="B264" s="80" t="s">
        <v>205</v>
      </c>
      <c r="D264" s="89" t="s">
        <v>205</v>
      </c>
      <c r="E264" s="90" t="s">
        <v>201</v>
      </c>
      <c r="G264" s="90"/>
      <c r="H264" s="90"/>
      <c r="I264" s="90"/>
      <c r="J264" s="90"/>
      <c r="K264" s="90"/>
    </row>
    <row r="265" spans="1:11" ht="13.5">
      <c r="A265" s="80">
        <v>236</v>
      </c>
      <c r="B265" s="80" t="s">
        <v>206</v>
      </c>
      <c r="D265" s="89" t="s">
        <v>206</v>
      </c>
      <c r="E265" s="90" t="s">
        <v>201</v>
      </c>
      <c r="G265" s="90"/>
      <c r="H265" s="90"/>
      <c r="I265" s="90"/>
      <c r="J265" s="90"/>
      <c r="K265" s="90"/>
    </row>
    <row r="266" spans="1:11" ht="13.5">
      <c r="A266" s="80">
        <v>237</v>
      </c>
      <c r="B266" s="91"/>
      <c r="C266" s="91"/>
      <c r="D266" s="92"/>
      <c r="E266" s="93"/>
      <c r="G266" s="90"/>
      <c r="H266" s="90"/>
      <c r="I266" s="90"/>
      <c r="J266" s="90"/>
      <c r="K266" s="90"/>
    </row>
    <row r="267" spans="1:11" ht="13.5">
      <c r="A267" s="80">
        <v>238</v>
      </c>
      <c r="B267" s="80" t="s">
        <v>207</v>
      </c>
      <c r="D267" s="89" t="s">
        <v>207</v>
      </c>
      <c r="E267" s="90" t="s">
        <v>207</v>
      </c>
      <c r="G267" s="90"/>
      <c r="H267" s="90"/>
      <c r="I267" s="90"/>
      <c r="J267" s="90"/>
      <c r="K267" s="90"/>
    </row>
    <row r="268" spans="1:11" ht="13.5">
      <c r="A268" s="80">
        <v>239</v>
      </c>
      <c r="B268" s="80" t="s">
        <v>208</v>
      </c>
      <c r="D268" s="89" t="s">
        <v>208</v>
      </c>
      <c r="E268" s="90" t="s">
        <v>207</v>
      </c>
      <c r="G268" s="90"/>
      <c r="H268" s="90"/>
      <c r="I268" s="90"/>
      <c r="J268" s="90"/>
      <c r="K268" s="90"/>
    </row>
    <row r="269" spans="1:11" ht="13.5">
      <c r="A269" s="80">
        <v>240</v>
      </c>
      <c r="B269" s="80" t="s">
        <v>601</v>
      </c>
      <c r="D269" s="89" t="s">
        <v>601</v>
      </c>
      <c r="E269" s="90" t="s">
        <v>207</v>
      </c>
      <c r="G269" s="90"/>
      <c r="H269" s="90"/>
      <c r="I269" s="90"/>
      <c r="J269" s="90"/>
      <c r="K269" s="90"/>
    </row>
    <row r="270" spans="1:11" ht="13.5">
      <c r="A270" s="80">
        <v>241</v>
      </c>
      <c r="B270" s="80" t="s">
        <v>209</v>
      </c>
      <c r="D270" s="89" t="s">
        <v>209</v>
      </c>
      <c r="E270" s="90" t="s">
        <v>207</v>
      </c>
      <c r="G270" s="90"/>
      <c r="H270" s="90"/>
      <c r="I270" s="90"/>
      <c r="J270" s="90"/>
      <c r="K270" s="90"/>
    </row>
    <row r="271" spans="1:11" ht="13.5">
      <c r="A271" s="80">
        <v>242</v>
      </c>
      <c r="B271" s="80" t="s">
        <v>210</v>
      </c>
      <c r="D271" s="89" t="s">
        <v>210</v>
      </c>
      <c r="E271" s="90" t="s">
        <v>207</v>
      </c>
      <c r="G271" s="90"/>
      <c r="H271" s="90"/>
      <c r="I271" s="90"/>
      <c r="J271" s="90"/>
      <c r="K271" s="90"/>
    </row>
    <row r="272" spans="1:11" ht="13.5">
      <c r="A272" s="80">
        <v>243</v>
      </c>
      <c r="B272" s="80" t="s">
        <v>211</v>
      </c>
      <c r="D272" s="89" t="s">
        <v>211</v>
      </c>
      <c r="E272" s="90" t="s">
        <v>437</v>
      </c>
      <c r="G272" s="90"/>
      <c r="H272" s="90"/>
      <c r="I272" s="90"/>
      <c r="J272" s="90"/>
      <c r="K272" s="90"/>
    </row>
    <row r="273" spans="1:11" ht="13.5">
      <c r="A273" s="80">
        <v>244</v>
      </c>
      <c r="B273" s="80" t="s">
        <v>212</v>
      </c>
      <c r="D273" s="89" t="s">
        <v>212</v>
      </c>
      <c r="E273" s="90" t="s">
        <v>437</v>
      </c>
      <c r="G273" s="90"/>
      <c r="H273" s="90"/>
      <c r="I273" s="90"/>
      <c r="J273" s="90"/>
      <c r="K273" s="90"/>
    </row>
    <row r="274" spans="1:11" ht="13.5">
      <c r="A274" s="80">
        <v>245</v>
      </c>
      <c r="B274" s="80" t="s">
        <v>213</v>
      </c>
      <c r="D274" s="89" t="s">
        <v>213</v>
      </c>
      <c r="E274" s="90" t="s">
        <v>437</v>
      </c>
      <c r="G274" s="90"/>
      <c r="H274" s="90"/>
      <c r="I274" s="90"/>
      <c r="J274" s="90"/>
      <c r="K274" s="90"/>
    </row>
    <row r="275" spans="1:11" ht="13.5">
      <c r="A275" s="80">
        <v>246</v>
      </c>
      <c r="B275" s="80" t="s">
        <v>214</v>
      </c>
      <c r="D275" s="89" t="s">
        <v>214</v>
      </c>
      <c r="E275" s="90" t="s">
        <v>437</v>
      </c>
      <c r="G275" s="90"/>
      <c r="H275" s="90"/>
      <c r="I275" s="90"/>
      <c r="J275" s="90"/>
      <c r="K275" s="90"/>
    </row>
    <row r="276" spans="1:11" ht="13.5">
      <c r="A276" s="80">
        <v>247</v>
      </c>
      <c r="B276" s="80" t="s">
        <v>215</v>
      </c>
      <c r="D276" s="89" t="s">
        <v>215</v>
      </c>
      <c r="E276" s="90" t="s">
        <v>437</v>
      </c>
      <c r="G276" s="90"/>
      <c r="H276" s="90"/>
      <c r="I276" s="90"/>
      <c r="J276" s="90"/>
      <c r="K276" s="90"/>
    </row>
    <row r="277" spans="1:11" ht="13.5">
      <c r="A277" s="80">
        <v>248</v>
      </c>
      <c r="B277" s="80" t="s">
        <v>216</v>
      </c>
      <c r="D277" s="89" t="s">
        <v>216</v>
      </c>
      <c r="E277" s="90" t="s">
        <v>437</v>
      </c>
      <c r="G277" s="90"/>
      <c r="H277" s="90"/>
      <c r="I277" s="90"/>
      <c r="J277" s="90"/>
      <c r="K277" s="90"/>
    </row>
    <row r="278" spans="1:11" ht="13.5">
      <c r="A278" s="80">
        <v>249</v>
      </c>
      <c r="B278" s="80" t="s">
        <v>217</v>
      </c>
      <c r="D278" s="89" t="s">
        <v>570</v>
      </c>
      <c r="E278" s="90" t="s">
        <v>434</v>
      </c>
      <c r="G278" s="90"/>
      <c r="H278" s="90"/>
      <c r="I278" s="90"/>
      <c r="J278" s="90"/>
      <c r="K278" s="90"/>
    </row>
    <row r="279" spans="1:11" ht="13.5">
      <c r="A279" s="80">
        <v>250</v>
      </c>
      <c r="B279" s="80" t="s">
        <v>218</v>
      </c>
      <c r="D279" s="89" t="s">
        <v>571</v>
      </c>
      <c r="E279" s="90" t="s">
        <v>434</v>
      </c>
      <c r="G279" s="90"/>
      <c r="H279" s="90"/>
      <c r="I279" s="90"/>
      <c r="J279" s="90"/>
      <c r="K279" s="90"/>
    </row>
    <row r="280" spans="1:11" ht="13.5">
      <c r="A280" s="80">
        <v>251</v>
      </c>
      <c r="B280" s="80" t="s">
        <v>219</v>
      </c>
      <c r="D280" s="89" t="s">
        <v>572</v>
      </c>
      <c r="E280" s="90" t="s">
        <v>434</v>
      </c>
      <c r="G280" s="90"/>
      <c r="H280" s="90"/>
      <c r="I280" s="90"/>
      <c r="J280" s="90"/>
      <c r="K280" s="90"/>
    </row>
    <row r="281" spans="1:11" ht="13.5">
      <c r="A281" s="80">
        <v>252</v>
      </c>
      <c r="B281" s="80" t="s">
        <v>220</v>
      </c>
      <c r="D281" s="89" t="s">
        <v>573</v>
      </c>
      <c r="E281" s="90" t="s">
        <v>434</v>
      </c>
      <c r="G281" s="90"/>
      <c r="H281" s="90"/>
      <c r="I281" s="90"/>
      <c r="J281" s="90"/>
      <c r="K281" s="90"/>
    </row>
    <row r="282" spans="1:11" ht="13.5">
      <c r="A282" s="80">
        <v>253</v>
      </c>
      <c r="B282" s="80" t="s">
        <v>221</v>
      </c>
      <c r="D282" s="89" t="s">
        <v>574</v>
      </c>
      <c r="E282" s="90" t="s">
        <v>434</v>
      </c>
      <c r="G282" s="90"/>
      <c r="H282" s="90"/>
      <c r="I282" s="90"/>
      <c r="J282" s="90"/>
      <c r="K282" s="90"/>
    </row>
    <row r="283" spans="1:11" ht="13.5">
      <c r="A283" s="80">
        <v>254</v>
      </c>
      <c r="B283" s="80" t="s">
        <v>222</v>
      </c>
      <c r="D283" s="89" t="s">
        <v>575</v>
      </c>
      <c r="E283" s="90" t="s">
        <v>434</v>
      </c>
      <c r="G283" s="90"/>
      <c r="H283" s="90"/>
      <c r="I283" s="90"/>
      <c r="J283" s="90"/>
      <c r="K283" s="90"/>
    </row>
    <row r="284" spans="1:11" ht="13.5">
      <c r="A284" s="80">
        <v>255</v>
      </c>
      <c r="B284" s="80" t="s">
        <v>223</v>
      </c>
      <c r="D284" s="89" t="s">
        <v>223</v>
      </c>
      <c r="E284" s="90" t="s">
        <v>415</v>
      </c>
      <c r="G284" s="90"/>
      <c r="H284" s="90"/>
      <c r="I284" s="90"/>
      <c r="J284" s="90"/>
      <c r="K284" s="90"/>
    </row>
    <row r="285" spans="1:11" ht="13.5">
      <c r="A285" s="80">
        <v>256</v>
      </c>
      <c r="B285" s="80" t="s">
        <v>224</v>
      </c>
      <c r="D285" s="89" t="s">
        <v>224</v>
      </c>
      <c r="E285" s="90" t="s">
        <v>415</v>
      </c>
      <c r="G285" s="90"/>
      <c r="H285" s="90"/>
      <c r="I285" s="90"/>
      <c r="J285" s="90"/>
      <c r="K285" s="90"/>
    </row>
    <row r="286" spans="1:11" ht="13.5">
      <c r="A286" s="80">
        <v>257</v>
      </c>
      <c r="B286" s="80" t="s">
        <v>225</v>
      </c>
      <c r="D286" s="89" t="s">
        <v>225</v>
      </c>
      <c r="E286" s="90" t="s">
        <v>415</v>
      </c>
      <c r="G286" s="90"/>
      <c r="H286" s="90"/>
      <c r="I286" s="90"/>
      <c r="J286" s="90"/>
      <c r="K286" s="90"/>
    </row>
    <row r="287" spans="1:11" ht="13.5">
      <c r="A287" s="80">
        <v>258</v>
      </c>
      <c r="B287" s="80" t="s">
        <v>226</v>
      </c>
      <c r="D287" s="89" t="s">
        <v>226</v>
      </c>
      <c r="E287" s="90" t="s">
        <v>415</v>
      </c>
      <c r="G287" s="90"/>
      <c r="H287" s="90"/>
      <c r="I287" s="90"/>
      <c r="J287" s="90"/>
      <c r="K287" s="90"/>
    </row>
    <row r="288" spans="1:11" ht="13.5">
      <c r="A288" s="80">
        <v>259</v>
      </c>
      <c r="B288" s="80" t="s">
        <v>227</v>
      </c>
      <c r="D288" s="89" t="s">
        <v>227</v>
      </c>
      <c r="E288" s="90" t="s">
        <v>415</v>
      </c>
      <c r="G288" s="90"/>
      <c r="H288" s="90"/>
      <c r="I288" s="90"/>
      <c r="J288" s="90"/>
      <c r="K288" s="90"/>
    </row>
    <row r="289" spans="1:11" ht="13.5">
      <c r="A289" s="80">
        <v>260</v>
      </c>
      <c r="B289" s="80" t="s">
        <v>228</v>
      </c>
      <c r="D289" s="89" t="s">
        <v>228</v>
      </c>
      <c r="E289" s="90" t="s">
        <v>415</v>
      </c>
      <c r="G289" s="90"/>
      <c r="H289" s="90"/>
      <c r="I289" s="90"/>
      <c r="J289" s="90"/>
      <c r="K289" s="90"/>
    </row>
    <row r="290" spans="1:11" ht="13.5">
      <c r="A290" s="80">
        <v>261</v>
      </c>
      <c r="B290" s="80" t="s">
        <v>229</v>
      </c>
      <c r="D290" s="89" t="s">
        <v>229</v>
      </c>
      <c r="E290" s="90" t="s">
        <v>416</v>
      </c>
      <c r="G290" s="90"/>
      <c r="H290" s="90"/>
      <c r="I290" s="90"/>
      <c r="J290" s="90"/>
      <c r="K290" s="90"/>
    </row>
    <row r="291" spans="1:11" ht="13.5">
      <c r="A291" s="80">
        <v>262</v>
      </c>
      <c r="B291" s="80" t="s">
        <v>230</v>
      </c>
      <c r="D291" s="89" t="s">
        <v>230</v>
      </c>
      <c r="E291" s="90" t="s">
        <v>416</v>
      </c>
      <c r="G291" s="90"/>
      <c r="H291" s="90"/>
      <c r="I291" s="90"/>
      <c r="J291" s="90"/>
      <c r="K291" s="90"/>
    </row>
    <row r="292" spans="1:11" ht="13.5">
      <c r="A292" s="80">
        <v>263</v>
      </c>
      <c r="B292" s="80" t="s">
        <v>231</v>
      </c>
      <c r="D292" s="89" t="s">
        <v>231</v>
      </c>
      <c r="E292" s="90" t="s">
        <v>416</v>
      </c>
      <c r="G292" s="90"/>
      <c r="H292" s="90"/>
      <c r="I292" s="90"/>
      <c r="J292" s="90"/>
      <c r="K292" s="90"/>
    </row>
    <row r="293" spans="1:11" ht="13.5">
      <c r="A293" s="80">
        <v>264</v>
      </c>
      <c r="B293" s="80" t="s">
        <v>232</v>
      </c>
      <c r="D293" s="89" t="s">
        <v>232</v>
      </c>
      <c r="E293" s="90" t="s">
        <v>416</v>
      </c>
      <c r="G293" s="90"/>
      <c r="H293" s="90"/>
      <c r="I293" s="90"/>
      <c r="J293" s="90"/>
      <c r="K293" s="90"/>
    </row>
    <row r="294" spans="1:11" ht="13.5">
      <c r="A294" s="80">
        <v>265</v>
      </c>
      <c r="B294" s="80" t="s">
        <v>233</v>
      </c>
      <c r="D294" s="89" t="s">
        <v>233</v>
      </c>
      <c r="E294" s="90" t="s">
        <v>416</v>
      </c>
      <c r="G294" s="90"/>
      <c r="H294" s="90"/>
      <c r="I294" s="90"/>
      <c r="J294" s="90"/>
      <c r="K294" s="90"/>
    </row>
    <row r="295" spans="1:11" ht="13.5">
      <c r="A295" s="80">
        <v>266</v>
      </c>
      <c r="B295" s="91"/>
      <c r="C295" s="91"/>
      <c r="D295" s="92"/>
      <c r="E295" s="93"/>
      <c r="G295" s="90"/>
      <c r="H295" s="90"/>
      <c r="I295" s="90"/>
      <c r="J295" s="90"/>
      <c r="K295" s="90"/>
    </row>
    <row r="296" spans="1:11" ht="13.5">
      <c r="A296" s="80">
        <v>267</v>
      </c>
      <c r="B296" s="80" t="s">
        <v>234</v>
      </c>
      <c r="D296" s="89" t="s">
        <v>234</v>
      </c>
      <c r="E296" s="90" t="s">
        <v>416</v>
      </c>
      <c r="G296" s="90"/>
      <c r="H296" s="90"/>
      <c r="I296" s="90"/>
      <c r="J296" s="90"/>
      <c r="K296" s="90"/>
    </row>
    <row r="297" spans="1:11" ht="13.5">
      <c r="A297" s="80">
        <v>268</v>
      </c>
      <c r="B297" s="80" t="s">
        <v>235</v>
      </c>
      <c r="D297" s="89" t="s">
        <v>235</v>
      </c>
      <c r="E297" s="90" t="s">
        <v>416</v>
      </c>
      <c r="G297" s="90"/>
      <c r="H297" s="90"/>
      <c r="I297" s="90"/>
      <c r="J297" s="90"/>
      <c r="K297" s="90"/>
    </row>
    <row r="298" spans="1:11" ht="13.5">
      <c r="A298" s="80">
        <v>269</v>
      </c>
      <c r="B298" s="80" t="s">
        <v>236</v>
      </c>
      <c r="D298" s="89" t="s">
        <v>236</v>
      </c>
      <c r="E298" s="90" t="s">
        <v>416</v>
      </c>
      <c r="G298" s="90"/>
      <c r="H298" s="90"/>
      <c r="I298" s="90"/>
      <c r="J298" s="90"/>
      <c r="K298" s="90"/>
    </row>
    <row r="299" spans="1:11" ht="13.5">
      <c r="A299" s="80">
        <v>270</v>
      </c>
      <c r="B299" s="80" t="s">
        <v>237</v>
      </c>
      <c r="D299" s="89" t="s">
        <v>237</v>
      </c>
      <c r="E299" s="90" t="s">
        <v>416</v>
      </c>
      <c r="G299" s="90"/>
      <c r="H299" s="90"/>
      <c r="I299" s="90"/>
      <c r="J299" s="90"/>
      <c r="K299" s="90"/>
    </row>
    <row r="300" spans="1:11" ht="13.5">
      <c r="A300" s="80">
        <v>271</v>
      </c>
      <c r="B300" s="80" t="s">
        <v>238</v>
      </c>
      <c r="D300" s="89" t="s">
        <v>238</v>
      </c>
      <c r="E300" s="90" t="s">
        <v>416</v>
      </c>
      <c r="G300" s="90"/>
      <c r="H300" s="90"/>
      <c r="I300" s="90"/>
      <c r="J300" s="90"/>
      <c r="K300" s="90"/>
    </row>
    <row r="301" spans="1:11" ht="13.5">
      <c r="A301" s="80">
        <v>272</v>
      </c>
      <c r="B301" s="80" t="s">
        <v>239</v>
      </c>
      <c r="D301" s="89" t="s">
        <v>602</v>
      </c>
      <c r="E301" s="90" t="s">
        <v>416</v>
      </c>
      <c r="G301" s="90"/>
      <c r="H301" s="90"/>
      <c r="I301" s="90"/>
      <c r="J301" s="90"/>
      <c r="K301" s="90"/>
    </row>
    <row r="302" spans="1:11" ht="13.5">
      <c r="A302" s="80">
        <v>273</v>
      </c>
      <c r="B302" s="80" t="s">
        <v>240</v>
      </c>
      <c r="D302" s="89" t="s">
        <v>603</v>
      </c>
      <c r="E302" s="90" t="s">
        <v>416</v>
      </c>
      <c r="G302" s="90"/>
      <c r="H302" s="90"/>
      <c r="I302" s="90"/>
      <c r="J302" s="90"/>
      <c r="K302" s="90"/>
    </row>
    <row r="303" spans="1:11" ht="13.5">
      <c r="A303" s="80">
        <v>274</v>
      </c>
      <c r="B303" s="80" t="s">
        <v>241</v>
      </c>
      <c r="D303" s="89" t="s">
        <v>241</v>
      </c>
      <c r="E303" s="90" t="s">
        <v>417</v>
      </c>
      <c r="G303" s="90"/>
      <c r="H303" s="90"/>
      <c r="I303" s="90"/>
      <c r="J303" s="90"/>
      <c r="K303" s="90"/>
    </row>
    <row r="304" spans="1:11" ht="13.5">
      <c r="A304" s="80">
        <v>275</v>
      </c>
      <c r="B304" s="80" t="s">
        <v>242</v>
      </c>
      <c r="D304" s="89" t="s">
        <v>242</v>
      </c>
      <c r="E304" s="90" t="s">
        <v>422</v>
      </c>
      <c r="G304" s="90"/>
      <c r="H304" s="90"/>
      <c r="I304" s="90"/>
      <c r="J304" s="90"/>
      <c r="K304" s="90"/>
    </row>
    <row r="305" spans="1:11" ht="13.5">
      <c r="A305" s="80">
        <v>276</v>
      </c>
      <c r="B305" s="80" t="s">
        <v>243</v>
      </c>
      <c r="D305" s="89" t="s">
        <v>243</v>
      </c>
      <c r="E305" s="90" t="s">
        <v>422</v>
      </c>
      <c r="G305" s="90"/>
      <c r="H305" s="90"/>
      <c r="I305" s="90"/>
      <c r="J305" s="90"/>
      <c r="K305" s="90"/>
    </row>
    <row r="306" spans="1:11" ht="13.5">
      <c r="A306" s="80">
        <v>277</v>
      </c>
      <c r="B306" s="80" t="s">
        <v>244</v>
      </c>
      <c r="D306" s="89" t="s">
        <v>244</v>
      </c>
      <c r="E306" s="90" t="s">
        <v>422</v>
      </c>
      <c r="G306" s="90"/>
      <c r="H306" s="90"/>
      <c r="I306" s="90"/>
      <c r="J306" s="90"/>
      <c r="K306" s="90"/>
    </row>
    <row r="307" spans="1:11" ht="13.5">
      <c r="A307" s="80">
        <v>278</v>
      </c>
      <c r="B307" s="80" t="s">
        <v>245</v>
      </c>
      <c r="D307" s="89" t="s">
        <v>245</v>
      </c>
      <c r="E307" s="90" t="s">
        <v>422</v>
      </c>
      <c r="G307" s="90"/>
      <c r="H307" s="90"/>
      <c r="I307" s="90"/>
      <c r="J307" s="90"/>
      <c r="K307" s="90"/>
    </row>
    <row r="308" spans="1:11" ht="13.5">
      <c r="A308" s="80">
        <v>279</v>
      </c>
      <c r="B308" s="80" t="s">
        <v>246</v>
      </c>
      <c r="D308" s="89" t="s">
        <v>246</v>
      </c>
      <c r="E308" s="90" t="s">
        <v>422</v>
      </c>
      <c r="G308" s="90"/>
      <c r="H308" s="90"/>
      <c r="I308" s="90"/>
      <c r="J308" s="90"/>
      <c r="K308" s="90"/>
    </row>
    <row r="309" spans="1:11" ht="13.5">
      <c r="A309" s="80">
        <v>280</v>
      </c>
      <c r="B309" s="80" t="s">
        <v>247</v>
      </c>
      <c r="D309" s="89" t="s">
        <v>247</v>
      </c>
      <c r="E309" s="90" t="s">
        <v>422</v>
      </c>
      <c r="G309" s="90"/>
      <c r="H309" s="90"/>
      <c r="I309" s="90"/>
      <c r="J309" s="90"/>
      <c r="K309" s="90"/>
    </row>
    <row r="310" spans="1:11" ht="13.5">
      <c r="A310" s="80">
        <v>281</v>
      </c>
      <c r="B310" s="80" t="s">
        <v>248</v>
      </c>
      <c r="D310" s="89" t="s">
        <v>248</v>
      </c>
      <c r="E310" s="90" t="s">
        <v>422</v>
      </c>
      <c r="G310" s="90"/>
      <c r="H310" s="90"/>
      <c r="I310" s="90"/>
      <c r="J310" s="90"/>
      <c r="K310" s="90"/>
    </row>
    <row r="311" spans="1:11" ht="13.5">
      <c r="A311" s="80">
        <v>282</v>
      </c>
      <c r="B311" s="80" t="s">
        <v>249</v>
      </c>
      <c r="D311" s="89" t="s">
        <v>249</v>
      </c>
      <c r="E311" s="90" t="s">
        <v>422</v>
      </c>
      <c r="G311" s="90"/>
      <c r="H311" s="90"/>
      <c r="I311" s="90"/>
      <c r="J311" s="90"/>
      <c r="K311" s="90"/>
    </row>
    <row r="312" spans="1:11" ht="13.5">
      <c r="A312" s="80">
        <v>283</v>
      </c>
      <c r="B312" s="80" t="s">
        <v>250</v>
      </c>
      <c r="D312" s="89" t="s">
        <v>250</v>
      </c>
      <c r="E312" s="90" t="s">
        <v>422</v>
      </c>
      <c r="G312" s="90"/>
      <c r="H312" s="90"/>
      <c r="I312" s="90"/>
      <c r="J312" s="90"/>
      <c r="K312" s="90"/>
    </row>
    <row r="313" spans="1:11" ht="13.5">
      <c r="A313" s="80">
        <v>284</v>
      </c>
      <c r="B313" s="80" t="s">
        <v>251</v>
      </c>
      <c r="D313" s="89" t="s">
        <v>576</v>
      </c>
      <c r="E313" s="90" t="s">
        <v>417</v>
      </c>
      <c r="G313" s="90"/>
      <c r="H313" s="90"/>
      <c r="I313" s="90"/>
      <c r="J313" s="90"/>
      <c r="K313" s="90"/>
    </row>
    <row r="314" spans="1:11" ht="13.5">
      <c r="A314" s="80">
        <v>285</v>
      </c>
      <c r="B314" s="80" t="s">
        <v>252</v>
      </c>
      <c r="D314" s="89" t="s">
        <v>577</v>
      </c>
      <c r="E314" s="90" t="s">
        <v>417</v>
      </c>
      <c r="G314" s="90"/>
      <c r="H314" s="90"/>
      <c r="I314" s="90"/>
      <c r="J314" s="90"/>
      <c r="K314" s="90"/>
    </row>
    <row r="315" spans="1:11" ht="13.5">
      <c r="A315" s="80">
        <v>286</v>
      </c>
      <c r="B315" s="80" t="s">
        <v>253</v>
      </c>
      <c r="D315" s="89" t="s">
        <v>578</v>
      </c>
      <c r="E315" s="90" t="s">
        <v>417</v>
      </c>
      <c r="G315" s="90"/>
      <c r="H315" s="90"/>
      <c r="I315" s="90"/>
      <c r="J315" s="90"/>
      <c r="K315" s="90"/>
    </row>
    <row r="316" spans="1:11" ht="13.5">
      <c r="A316" s="80">
        <v>287</v>
      </c>
      <c r="B316" s="80" t="s">
        <v>254</v>
      </c>
      <c r="D316" s="89" t="s">
        <v>579</v>
      </c>
      <c r="E316" s="90" t="s">
        <v>417</v>
      </c>
      <c r="G316" s="90"/>
      <c r="H316" s="90"/>
      <c r="I316" s="90"/>
      <c r="J316" s="90"/>
      <c r="K316" s="90"/>
    </row>
    <row r="317" spans="1:11" ht="13.5">
      <c r="A317" s="80">
        <v>288</v>
      </c>
      <c r="B317" s="94"/>
      <c r="C317" s="94"/>
      <c r="D317" s="95"/>
      <c r="E317" s="96"/>
      <c r="G317" s="90"/>
      <c r="H317" s="90"/>
      <c r="I317" s="90"/>
      <c r="J317" s="90"/>
      <c r="K317" s="90"/>
    </row>
    <row r="318" spans="1:11" ht="13.5">
      <c r="A318" s="80">
        <v>289</v>
      </c>
      <c r="B318" s="94"/>
      <c r="C318" s="94"/>
      <c r="D318" s="95"/>
      <c r="E318" s="96"/>
      <c r="G318" s="90"/>
      <c r="H318" s="90"/>
      <c r="I318" s="90"/>
      <c r="J318" s="90"/>
      <c r="K318" s="90"/>
    </row>
    <row r="319" spans="1:11" ht="13.5">
      <c r="A319" s="80">
        <v>290</v>
      </c>
      <c r="B319" s="94"/>
      <c r="C319" s="94"/>
      <c r="D319" s="95"/>
      <c r="E319" s="96"/>
      <c r="G319" s="90"/>
      <c r="H319" s="90"/>
      <c r="I319" s="90"/>
      <c r="J319" s="90"/>
      <c r="K319" s="90"/>
    </row>
    <row r="320" spans="1:11" ht="13.5">
      <c r="A320" s="80">
        <v>291</v>
      </c>
      <c r="B320" s="80" t="s">
        <v>255</v>
      </c>
      <c r="D320" s="89" t="s">
        <v>255</v>
      </c>
      <c r="E320" s="90" t="s">
        <v>413</v>
      </c>
      <c r="G320" s="90"/>
      <c r="H320" s="90"/>
      <c r="I320" s="90"/>
      <c r="J320" s="90"/>
      <c r="K320" s="90"/>
    </row>
    <row r="321" spans="1:11" ht="13.5">
      <c r="A321" s="80">
        <v>292</v>
      </c>
      <c r="B321" s="80" t="s">
        <v>256</v>
      </c>
      <c r="D321" s="89" t="s">
        <v>256</v>
      </c>
      <c r="E321" s="90" t="s">
        <v>413</v>
      </c>
      <c r="G321" s="90"/>
      <c r="H321" s="90"/>
      <c r="I321" s="90"/>
      <c r="J321" s="90"/>
      <c r="K321" s="90"/>
    </row>
    <row r="322" spans="1:11" ht="13.5">
      <c r="A322" s="80">
        <v>293</v>
      </c>
      <c r="B322" s="80" t="s">
        <v>257</v>
      </c>
      <c r="D322" s="89" t="s">
        <v>257</v>
      </c>
      <c r="E322" s="90" t="s">
        <v>413</v>
      </c>
      <c r="G322" s="90"/>
      <c r="H322" s="90"/>
      <c r="I322" s="90"/>
      <c r="J322" s="90"/>
      <c r="K322" s="90"/>
    </row>
    <row r="323" spans="1:11" ht="13.5">
      <c r="A323" s="80">
        <v>294</v>
      </c>
      <c r="B323" s="80" t="s">
        <v>258</v>
      </c>
      <c r="D323" s="89" t="s">
        <v>258</v>
      </c>
      <c r="E323" s="90" t="s">
        <v>413</v>
      </c>
      <c r="G323" s="90"/>
      <c r="H323" s="90"/>
      <c r="I323" s="90"/>
      <c r="J323" s="90"/>
      <c r="K323" s="90"/>
    </row>
    <row r="324" spans="1:11" ht="13.5">
      <c r="A324" s="80">
        <v>295</v>
      </c>
      <c r="B324" s="80" t="s">
        <v>259</v>
      </c>
      <c r="D324" s="89" t="s">
        <v>259</v>
      </c>
      <c r="E324" s="90" t="s">
        <v>413</v>
      </c>
      <c r="G324" s="90"/>
      <c r="H324" s="90"/>
      <c r="I324" s="90"/>
      <c r="J324" s="90"/>
      <c r="K324" s="90"/>
    </row>
    <row r="325" spans="1:11" ht="13.5">
      <c r="A325" s="80">
        <v>296</v>
      </c>
      <c r="B325" s="80" t="s">
        <v>260</v>
      </c>
      <c r="D325" s="89" t="s">
        <v>260</v>
      </c>
      <c r="E325" s="90" t="s">
        <v>413</v>
      </c>
      <c r="G325" s="90"/>
      <c r="H325" s="90"/>
      <c r="I325" s="90"/>
      <c r="J325" s="90"/>
      <c r="K325" s="90"/>
    </row>
    <row r="326" spans="1:11" ht="13.5">
      <c r="A326" s="80">
        <v>297</v>
      </c>
      <c r="B326" s="80" t="s">
        <v>261</v>
      </c>
      <c r="D326" s="89" t="s">
        <v>261</v>
      </c>
      <c r="E326" s="90" t="s">
        <v>413</v>
      </c>
      <c r="G326" s="90"/>
      <c r="H326" s="90"/>
      <c r="I326" s="90"/>
      <c r="J326" s="90"/>
      <c r="K326" s="90"/>
    </row>
    <row r="327" spans="1:11" ht="13.5">
      <c r="A327" s="80">
        <v>298</v>
      </c>
      <c r="B327" s="80" t="s">
        <v>262</v>
      </c>
      <c r="D327" s="89" t="s">
        <v>262</v>
      </c>
      <c r="E327" s="90" t="s">
        <v>413</v>
      </c>
      <c r="G327" s="90"/>
      <c r="H327" s="90"/>
      <c r="I327" s="90"/>
      <c r="J327" s="90"/>
      <c r="K327" s="90"/>
    </row>
    <row r="328" spans="1:11" ht="13.5">
      <c r="A328" s="80">
        <v>299</v>
      </c>
      <c r="B328" s="80" t="s">
        <v>263</v>
      </c>
      <c r="D328" s="89" t="s">
        <v>263</v>
      </c>
      <c r="E328" s="90" t="s">
        <v>413</v>
      </c>
      <c r="G328" s="90"/>
      <c r="H328" s="90"/>
      <c r="I328" s="90"/>
      <c r="J328" s="90"/>
      <c r="K328" s="90"/>
    </row>
    <row r="329" spans="1:11" ht="13.5">
      <c r="A329" s="80">
        <v>300</v>
      </c>
      <c r="B329" s="80" t="s">
        <v>264</v>
      </c>
      <c r="D329" s="89" t="s">
        <v>264</v>
      </c>
      <c r="E329" s="90" t="s">
        <v>413</v>
      </c>
      <c r="G329" s="90"/>
      <c r="H329" s="90"/>
      <c r="I329" s="90"/>
      <c r="J329" s="90"/>
      <c r="K329" s="90"/>
    </row>
    <row r="330" spans="1:11" ht="13.5">
      <c r="A330" s="80">
        <v>301</v>
      </c>
      <c r="B330" s="80" t="s">
        <v>265</v>
      </c>
      <c r="D330" s="89" t="s">
        <v>265</v>
      </c>
      <c r="E330" s="90" t="s">
        <v>413</v>
      </c>
      <c r="G330" s="90"/>
      <c r="H330" s="90"/>
      <c r="I330" s="90"/>
      <c r="J330" s="90"/>
      <c r="K330" s="90"/>
    </row>
    <row r="331" spans="1:11" ht="13.5">
      <c r="A331" s="80">
        <v>302</v>
      </c>
      <c r="B331" s="80" t="s">
        <v>266</v>
      </c>
      <c r="D331" s="89" t="s">
        <v>266</v>
      </c>
      <c r="E331" s="90" t="s">
        <v>413</v>
      </c>
      <c r="G331" s="90"/>
      <c r="H331" s="90"/>
      <c r="I331" s="90"/>
      <c r="J331" s="90"/>
      <c r="K331" s="90"/>
    </row>
    <row r="332" spans="1:11" ht="13.5">
      <c r="A332" s="80">
        <v>303</v>
      </c>
      <c r="B332" s="80" t="s">
        <v>267</v>
      </c>
      <c r="D332" s="89" t="s">
        <v>267</v>
      </c>
      <c r="E332" s="90" t="s">
        <v>413</v>
      </c>
      <c r="G332" s="90"/>
      <c r="H332" s="90"/>
      <c r="I332" s="90"/>
      <c r="J332" s="90"/>
      <c r="K332" s="90"/>
    </row>
    <row r="333" spans="1:11" ht="13.5">
      <c r="A333" s="80">
        <v>304</v>
      </c>
      <c r="B333" s="80" t="s">
        <v>268</v>
      </c>
      <c r="D333" s="89" t="s">
        <v>268</v>
      </c>
      <c r="E333" s="90" t="s">
        <v>413</v>
      </c>
      <c r="G333" s="90"/>
      <c r="H333" s="90"/>
      <c r="I333" s="90"/>
      <c r="J333" s="90"/>
      <c r="K333" s="90"/>
    </row>
    <row r="334" spans="1:11" ht="13.5">
      <c r="A334" s="80">
        <v>305</v>
      </c>
      <c r="B334" s="80" t="s">
        <v>580</v>
      </c>
      <c r="D334" s="89" t="s">
        <v>580</v>
      </c>
      <c r="E334" s="90" t="s">
        <v>413</v>
      </c>
      <c r="G334" s="90"/>
      <c r="H334" s="90"/>
      <c r="I334" s="90"/>
      <c r="J334" s="90"/>
      <c r="K334" s="90"/>
    </row>
    <row r="335" spans="1:11" ht="13.5">
      <c r="A335" s="80">
        <v>306</v>
      </c>
      <c r="B335" s="80" t="s">
        <v>269</v>
      </c>
      <c r="D335" s="89" t="s">
        <v>269</v>
      </c>
      <c r="E335" s="90" t="s">
        <v>413</v>
      </c>
      <c r="G335" s="90"/>
      <c r="H335" s="90"/>
      <c r="I335" s="90"/>
      <c r="J335" s="90"/>
      <c r="K335" s="90"/>
    </row>
    <row r="336" spans="1:11" ht="13.5">
      <c r="A336" s="80">
        <v>307</v>
      </c>
      <c r="B336" s="80" t="s">
        <v>270</v>
      </c>
      <c r="D336" s="89" t="s">
        <v>270</v>
      </c>
      <c r="E336" s="90" t="s">
        <v>426</v>
      </c>
      <c r="G336" s="90"/>
      <c r="H336" s="90"/>
      <c r="I336" s="90"/>
      <c r="J336" s="90"/>
      <c r="K336" s="90"/>
    </row>
    <row r="337" spans="1:11" ht="13.5">
      <c r="A337" s="80">
        <v>308</v>
      </c>
      <c r="B337" s="80" t="s">
        <v>271</v>
      </c>
      <c r="D337" s="89" t="s">
        <v>271</v>
      </c>
      <c r="E337" s="90" t="s">
        <v>426</v>
      </c>
      <c r="G337" s="90"/>
      <c r="H337" s="90"/>
      <c r="I337" s="90"/>
      <c r="J337" s="90"/>
      <c r="K337" s="90"/>
    </row>
    <row r="338" spans="1:11" ht="13.5">
      <c r="A338" s="80">
        <v>309</v>
      </c>
      <c r="B338" s="80" t="s">
        <v>272</v>
      </c>
      <c r="D338" s="89" t="s">
        <v>272</v>
      </c>
      <c r="E338" s="90" t="s">
        <v>426</v>
      </c>
      <c r="G338" s="90"/>
      <c r="H338" s="90"/>
      <c r="I338" s="90"/>
      <c r="J338" s="90"/>
      <c r="K338" s="90"/>
    </row>
    <row r="339" spans="1:11" ht="13.5">
      <c r="A339" s="80">
        <v>310</v>
      </c>
      <c r="B339" s="80" t="s">
        <v>273</v>
      </c>
      <c r="D339" s="89" t="s">
        <v>273</v>
      </c>
      <c r="E339" s="90" t="s">
        <v>426</v>
      </c>
      <c r="G339" s="90"/>
      <c r="H339" s="90"/>
      <c r="I339" s="90"/>
      <c r="J339" s="90"/>
      <c r="K339" s="90"/>
    </row>
    <row r="340" spans="1:11" ht="13.5">
      <c r="A340" s="80">
        <v>311</v>
      </c>
      <c r="B340" s="80" t="s">
        <v>274</v>
      </c>
      <c r="D340" s="89" t="s">
        <v>274</v>
      </c>
      <c r="E340" s="90" t="s">
        <v>276</v>
      </c>
      <c r="G340" s="90"/>
      <c r="H340" s="90"/>
      <c r="I340" s="90"/>
      <c r="J340" s="90"/>
      <c r="K340" s="90"/>
    </row>
    <row r="341" spans="1:11" ht="13.5">
      <c r="A341" s="80">
        <v>312</v>
      </c>
      <c r="B341" s="80" t="s">
        <v>275</v>
      </c>
      <c r="D341" s="89" t="s">
        <v>275</v>
      </c>
      <c r="E341" s="90" t="s">
        <v>276</v>
      </c>
      <c r="G341" s="90"/>
      <c r="H341" s="90"/>
      <c r="I341" s="90"/>
      <c r="J341" s="90"/>
      <c r="K341" s="90"/>
    </row>
    <row r="342" spans="1:11" ht="13.5">
      <c r="A342" s="80">
        <v>313</v>
      </c>
      <c r="B342" s="80" t="s">
        <v>276</v>
      </c>
      <c r="D342" s="89" t="s">
        <v>276</v>
      </c>
      <c r="E342" s="90" t="s">
        <v>276</v>
      </c>
      <c r="G342" s="90"/>
      <c r="H342" s="90"/>
      <c r="I342" s="90"/>
      <c r="J342" s="90"/>
      <c r="K342" s="90"/>
    </row>
    <row r="343" spans="1:11" ht="13.5">
      <c r="A343" s="80">
        <v>314</v>
      </c>
      <c r="B343" s="80" t="s">
        <v>277</v>
      </c>
      <c r="D343" s="89" t="s">
        <v>277</v>
      </c>
      <c r="E343" s="90" t="s">
        <v>276</v>
      </c>
      <c r="G343" s="90"/>
      <c r="H343" s="90"/>
      <c r="I343" s="90"/>
      <c r="J343" s="90"/>
      <c r="K343" s="90"/>
    </row>
    <row r="344" spans="1:11" ht="13.5">
      <c r="A344" s="80">
        <v>315</v>
      </c>
      <c r="B344" s="80" t="s">
        <v>278</v>
      </c>
      <c r="D344" s="89" t="s">
        <v>278</v>
      </c>
      <c r="E344" s="90" t="s">
        <v>276</v>
      </c>
      <c r="G344" s="90"/>
      <c r="H344" s="90"/>
      <c r="I344" s="90"/>
      <c r="J344" s="90"/>
      <c r="K344" s="90"/>
    </row>
    <row r="345" spans="1:11" ht="13.5">
      <c r="A345" s="80">
        <v>316</v>
      </c>
      <c r="B345" s="80" t="s">
        <v>279</v>
      </c>
      <c r="D345" s="89" t="s">
        <v>279</v>
      </c>
      <c r="E345" s="90" t="s">
        <v>276</v>
      </c>
      <c r="G345" s="90"/>
      <c r="H345" s="90"/>
      <c r="I345" s="90"/>
      <c r="J345" s="90"/>
      <c r="K345" s="90"/>
    </row>
    <row r="346" spans="1:11" ht="13.5">
      <c r="A346" s="80">
        <v>317</v>
      </c>
      <c r="B346" s="80" t="s">
        <v>280</v>
      </c>
      <c r="D346" s="89" t="s">
        <v>280</v>
      </c>
      <c r="E346" s="90" t="s">
        <v>276</v>
      </c>
      <c r="G346" s="90"/>
      <c r="H346" s="90"/>
      <c r="I346" s="90"/>
      <c r="J346" s="90"/>
      <c r="K346" s="90"/>
    </row>
    <row r="347" spans="1:11" ht="13.5">
      <c r="A347" s="80">
        <v>318</v>
      </c>
      <c r="B347" s="80" t="s">
        <v>281</v>
      </c>
      <c r="D347" s="89" t="s">
        <v>281</v>
      </c>
      <c r="E347" s="90" t="s">
        <v>276</v>
      </c>
      <c r="G347" s="90"/>
      <c r="H347" s="90"/>
      <c r="I347" s="90"/>
      <c r="J347" s="90"/>
      <c r="K347" s="90"/>
    </row>
    <row r="348" spans="1:11" ht="13.5">
      <c r="A348" s="80">
        <v>319</v>
      </c>
      <c r="B348" s="80" t="s">
        <v>282</v>
      </c>
      <c r="D348" s="89" t="s">
        <v>282</v>
      </c>
      <c r="E348" s="90" t="s">
        <v>276</v>
      </c>
      <c r="G348" s="90"/>
      <c r="H348" s="90"/>
      <c r="I348" s="90"/>
      <c r="J348" s="90"/>
      <c r="K348" s="90"/>
    </row>
    <row r="349" spans="1:11" ht="13.5">
      <c r="A349" s="80">
        <v>320</v>
      </c>
      <c r="B349" s="80" t="s">
        <v>283</v>
      </c>
      <c r="D349" s="89" t="s">
        <v>283</v>
      </c>
      <c r="E349" s="90" t="s">
        <v>276</v>
      </c>
      <c r="G349" s="90"/>
      <c r="H349" s="90"/>
      <c r="I349" s="90"/>
      <c r="J349" s="90"/>
      <c r="K349" s="90"/>
    </row>
    <row r="350" spans="1:11" ht="13.5">
      <c r="A350" s="80">
        <v>321</v>
      </c>
      <c r="B350" s="80" t="s">
        <v>284</v>
      </c>
      <c r="D350" s="89" t="s">
        <v>284</v>
      </c>
      <c r="E350" s="90" t="s">
        <v>418</v>
      </c>
      <c r="G350" s="90"/>
      <c r="H350" s="90"/>
      <c r="I350" s="90"/>
      <c r="J350" s="90"/>
      <c r="K350" s="90"/>
    </row>
    <row r="351" spans="1:11" ht="13.5">
      <c r="A351" s="80">
        <v>322</v>
      </c>
      <c r="B351" s="80" t="s">
        <v>285</v>
      </c>
      <c r="D351" s="89" t="s">
        <v>285</v>
      </c>
      <c r="E351" s="90" t="s">
        <v>418</v>
      </c>
      <c r="G351" s="90"/>
      <c r="H351" s="90"/>
      <c r="I351" s="90"/>
      <c r="J351" s="90"/>
      <c r="K351" s="90"/>
    </row>
    <row r="352" spans="1:11" ht="13.5">
      <c r="A352" s="80">
        <v>323</v>
      </c>
      <c r="B352" s="80" t="s">
        <v>286</v>
      </c>
      <c r="D352" s="89" t="s">
        <v>286</v>
      </c>
      <c r="E352" s="90" t="s">
        <v>418</v>
      </c>
      <c r="G352" s="90"/>
      <c r="H352" s="90"/>
      <c r="I352" s="90"/>
      <c r="J352" s="90"/>
      <c r="K352" s="90"/>
    </row>
    <row r="353" spans="1:11" ht="13.5">
      <c r="A353" s="80">
        <v>324</v>
      </c>
      <c r="B353" s="80" t="s">
        <v>287</v>
      </c>
      <c r="D353" s="89" t="s">
        <v>287</v>
      </c>
      <c r="E353" s="90" t="s">
        <v>418</v>
      </c>
      <c r="G353" s="90"/>
      <c r="H353" s="90"/>
      <c r="I353" s="90"/>
      <c r="J353" s="90"/>
      <c r="K353" s="90"/>
    </row>
    <row r="354" spans="1:11" ht="13.5">
      <c r="A354" s="80">
        <v>325</v>
      </c>
      <c r="B354" s="80" t="s">
        <v>288</v>
      </c>
      <c r="D354" s="89" t="s">
        <v>288</v>
      </c>
      <c r="E354" s="90" t="s">
        <v>418</v>
      </c>
      <c r="G354" s="90"/>
      <c r="H354" s="90"/>
      <c r="I354" s="90"/>
      <c r="J354" s="90"/>
      <c r="K354" s="90"/>
    </row>
    <row r="355" spans="1:11" ht="13.5">
      <c r="A355" s="80">
        <v>326</v>
      </c>
      <c r="B355" s="80" t="s">
        <v>604</v>
      </c>
      <c r="D355" s="89" t="s">
        <v>604</v>
      </c>
      <c r="E355" s="90" t="s">
        <v>413</v>
      </c>
      <c r="G355" s="90"/>
      <c r="H355" s="90"/>
      <c r="I355" s="90"/>
      <c r="J355" s="90"/>
      <c r="K355" s="90"/>
    </row>
    <row r="356" spans="1:11" ht="13.5">
      <c r="A356" s="80">
        <v>327</v>
      </c>
      <c r="B356" s="80" t="s">
        <v>289</v>
      </c>
      <c r="D356" s="89" t="s">
        <v>289</v>
      </c>
      <c r="E356" s="90" t="s">
        <v>419</v>
      </c>
      <c r="G356" s="90"/>
      <c r="H356" s="90"/>
      <c r="I356" s="90"/>
      <c r="J356" s="90"/>
      <c r="K356" s="90"/>
    </row>
    <row r="357" spans="1:11" ht="13.5">
      <c r="A357" s="80">
        <v>328</v>
      </c>
      <c r="B357" s="80" t="s">
        <v>290</v>
      </c>
      <c r="D357" s="89" t="s">
        <v>290</v>
      </c>
      <c r="E357" s="90" t="s">
        <v>419</v>
      </c>
      <c r="G357" s="90"/>
      <c r="H357" s="90"/>
      <c r="I357" s="90"/>
      <c r="J357" s="90"/>
      <c r="K357" s="90"/>
    </row>
    <row r="358" spans="1:11" ht="13.5">
      <c r="A358" s="80">
        <v>329</v>
      </c>
      <c r="B358" s="80" t="s">
        <v>291</v>
      </c>
      <c r="D358" s="89" t="s">
        <v>291</v>
      </c>
      <c r="E358" s="90" t="s">
        <v>419</v>
      </c>
      <c r="G358" s="90"/>
      <c r="H358" s="90"/>
      <c r="I358" s="90"/>
      <c r="J358" s="90"/>
      <c r="K358" s="90"/>
    </row>
    <row r="359" spans="1:11" ht="13.5">
      <c r="A359" s="80">
        <v>330</v>
      </c>
      <c r="B359" s="80" t="s">
        <v>292</v>
      </c>
      <c r="D359" s="89" t="s">
        <v>292</v>
      </c>
      <c r="E359" s="90" t="s">
        <v>293</v>
      </c>
      <c r="G359" s="90"/>
      <c r="H359" s="90"/>
      <c r="I359" s="90"/>
      <c r="J359" s="90"/>
      <c r="K359" s="90"/>
    </row>
    <row r="360" spans="1:11" ht="13.5">
      <c r="A360" s="80">
        <v>331</v>
      </c>
      <c r="B360" s="80" t="s">
        <v>293</v>
      </c>
      <c r="D360" s="89" t="s">
        <v>293</v>
      </c>
      <c r="E360" s="90" t="s">
        <v>293</v>
      </c>
      <c r="G360" s="90"/>
      <c r="H360" s="90"/>
      <c r="I360" s="90"/>
      <c r="J360" s="90"/>
      <c r="K360" s="90"/>
    </row>
    <row r="361" spans="1:11" ht="13.5">
      <c r="A361" s="80">
        <v>332</v>
      </c>
      <c r="B361" s="80" t="s">
        <v>294</v>
      </c>
      <c r="D361" s="89" t="s">
        <v>294</v>
      </c>
      <c r="E361" s="90" t="s">
        <v>293</v>
      </c>
      <c r="G361" s="90"/>
      <c r="H361" s="90"/>
      <c r="I361" s="90"/>
      <c r="J361" s="90"/>
      <c r="K361" s="90"/>
    </row>
    <row r="362" spans="1:11" ht="13.5">
      <c r="A362" s="80">
        <v>333</v>
      </c>
      <c r="B362" s="80" t="s">
        <v>295</v>
      </c>
      <c r="D362" s="89" t="s">
        <v>295</v>
      </c>
      <c r="E362" s="90" t="s">
        <v>293</v>
      </c>
      <c r="G362" s="90"/>
      <c r="H362" s="90"/>
      <c r="I362" s="90"/>
      <c r="J362" s="90"/>
      <c r="K362" s="90"/>
    </row>
    <row r="363" spans="1:11" ht="13.5">
      <c r="A363" s="80">
        <v>334</v>
      </c>
      <c r="B363" s="80" t="s">
        <v>296</v>
      </c>
      <c r="D363" s="89" t="s">
        <v>296</v>
      </c>
      <c r="E363" s="90" t="s">
        <v>293</v>
      </c>
      <c r="G363" s="90"/>
      <c r="H363" s="90"/>
      <c r="I363" s="90"/>
      <c r="J363" s="90"/>
      <c r="K363" s="90"/>
    </row>
    <row r="364" spans="1:11" ht="13.5">
      <c r="A364" s="80">
        <v>335</v>
      </c>
      <c r="B364" s="80" t="s">
        <v>297</v>
      </c>
      <c r="D364" s="89" t="s">
        <v>297</v>
      </c>
      <c r="E364" s="90" t="s">
        <v>293</v>
      </c>
      <c r="G364" s="90"/>
      <c r="H364" s="90"/>
      <c r="I364" s="90"/>
      <c r="J364" s="90"/>
      <c r="K364" s="90"/>
    </row>
    <row r="365" spans="1:11" ht="13.5">
      <c r="A365" s="80">
        <v>336</v>
      </c>
      <c r="B365" s="80" t="s">
        <v>298</v>
      </c>
      <c r="D365" s="89" t="s">
        <v>298</v>
      </c>
      <c r="E365" s="90" t="s">
        <v>293</v>
      </c>
      <c r="G365" s="90"/>
      <c r="H365" s="90"/>
      <c r="I365" s="90"/>
      <c r="J365" s="90"/>
      <c r="K365" s="90"/>
    </row>
    <row r="366" spans="1:11" ht="13.5">
      <c r="A366" s="80">
        <v>337</v>
      </c>
      <c r="B366" s="80" t="s">
        <v>299</v>
      </c>
      <c r="D366" s="89" t="s">
        <v>299</v>
      </c>
      <c r="E366" s="90" t="s">
        <v>293</v>
      </c>
      <c r="G366" s="90"/>
      <c r="H366" s="90"/>
      <c r="I366" s="90"/>
      <c r="J366" s="90"/>
      <c r="K366" s="90"/>
    </row>
    <row r="367" spans="1:11" ht="13.5">
      <c r="A367" s="80">
        <v>338</v>
      </c>
      <c r="B367" s="80" t="s">
        <v>300</v>
      </c>
      <c r="D367" s="89" t="s">
        <v>300</v>
      </c>
      <c r="E367" s="90" t="s">
        <v>427</v>
      </c>
      <c r="G367" s="90"/>
      <c r="H367" s="90"/>
      <c r="I367" s="90"/>
      <c r="J367" s="90"/>
      <c r="K367" s="90"/>
    </row>
    <row r="368" spans="1:11" ht="13.5">
      <c r="A368" s="80">
        <v>339</v>
      </c>
      <c r="B368" s="80" t="s">
        <v>301</v>
      </c>
      <c r="D368" s="89" t="s">
        <v>301</v>
      </c>
      <c r="E368" s="90" t="s">
        <v>427</v>
      </c>
      <c r="G368" s="90"/>
      <c r="H368" s="90"/>
      <c r="I368" s="90"/>
      <c r="J368" s="90"/>
      <c r="K368" s="90"/>
    </row>
    <row r="369" spans="1:11" ht="13.5">
      <c r="A369" s="80">
        <v>340</v>
      </c>
      <c r="B369" s="80" t="s">
        <v>302</v>
      </c>
      <c r="D369" s="89" t="s">
        <v>302</v>
      </c>
      <c r="E369" s="90" t="s">
        <v>427</v>
      </c>
      <c r="G369" s="90"/>
      <c r="H369" s="90"/>
      <c r="I369" s="90"/>
      <c r="J369" s="90"/>
      <c r="K369" s="90"/>
    </row>
    <row r="370" spans="1:11" ht="13.5">
      <c r="A370" s="80">
        <v>341</v>
      </c>
      <c r="B370" s="80" t="s">
        <v>303</v>
      </c>
      <c r="D370" s="89" t="s">
        <v>303</v>
      </c>
      <c r="E370" s="90" t="s">
        <v>427</v>
      </c>
      <c r="G370" s="90"/>
      <c r="H370" s="90"/>
      <c r="I370" s="90"/>
      <c r="J370" s="90"/>
      <c r="K370" s="90"/>
    </row>
    <row r="371" spans="1:11" ht="13.5">
      <c r="A371" s="80">
        <v>342</v>
      </c>
      <c r="B371" s="80" t="s">
        <v>304</v>
      </c>
      <c r="D371" s="89" t="s">
        <v>304</v>
      </c>
      <c r="E371" s="90" t="s">
        <v>427</v>
      </c>
      <c r="G371" s="90"/>
      <c r="H371" s="90"/>
      <c r="I371" s="90"/>
      <c r="J371" s="90"/>
      <c r="K371" s="90"/>
    </row>
    <row r="372" spans="1:11" ht="13.5">
      <c r="A372" s="80">
        <v>343</v>
      </c>
      <c r="B372" s="80" t="s">
        <v>305</v>
      </c>
      <c r="D372" s="89" t="s">
        <v>305</v>
      </c>
      <c r="E372" s="90" t="s">
        <v>305</v>
      </c>
      <c r="G372" s="90"/>
      <c r="H372" s="90"/>
      <c r="I372" s="90"/>
      <c r="J372" s="90"/>
      <c r="K372" s="90"/>
    </row>
    <row r="373" spans="1:11" ht="13.5">
      <c r="A373" s="80">
        <v>344</v>
      </c>
      <c r="B373" s="80" t="s">
        <v>306</v>
      </c>
      <c r="D373" s="89" t="s">
        <v>306</v>
      </c>
      <c r="E373" s="90" t="s">
        <v>305</v>
      </c>
      <c r="G373" s="90"/>
      <c r="H373" s="90"/>
      <c r="I373" s="90"/>
      <c r="J373" s="90"/>
      <c r="K373" s="90"/>
    </row>
    <row r="374" spans="1:11" ht="13.5">
      <c r="A374" s="80">
        <v>345</v>
      </c>
      <c r="B374" s="80" t="s">
        <v>307</v>
      </c>
      <c r="D374" s="89" t="s">
        <v>307</v>
      </c>
      <c r="E374" s="90" t="s">
        <v>305</v>
      </c>
      <c r="G374" s="90"/>
      <c r="H374" s="90"/>
      <c r="I374" s="90"/>
      <c r="J374" s="90"/>
      <c r="K374" s="90"/>
    </row>
    <row r="375" spans="1:11" ht="13.5">
      <c r="A375" s="80">
        <v>346</v>
      </c>
      <c r="B375" s="80" t="s">
        <v>308</v>
      </c>
      <c r="D375" s="89" t="s">
        <v>308</v>
      </c>
      <c r="E375" s="90" t="s">
        <v>305</v>
      </c>
      <c r="G375" s="90"/>
      <c r="H375" s="90"/>
      <c r="I375" s="90"/>
      <c r="J375" s="90"/>
      <c r="K375" s="90"/>
    </row>
    <row r="376" spans="1:11" ht="13.5">
      <c r="A376" s="94">
        <v>347</v>
      </c>
      <c r="B376" s="94"/>
      <c r="C376" s="94"/>
      <c r="D376" s="95"/>
      <c r="E376" s="96"/>
      <c r="G376" s="90"/>
      <c r="H376" s="90"/>
      <c r="I376" s="90"/>
      <c r="J376" s="90"/>
      <c r="K376" s="90"/>
    </row>
    <row r="377" spans="1:11" ht="13.5">
      <c r="A377" s="80">
        <v>348</v>
      </c>
      <c r="B377" s="80" t="s">
        <v>309</v>
      </c>
      <c r="D377" s="89" t="s">
        <v>309</v>
      </c>
      <c r="E377" s="90" t="s">
        <v>305</v>
      </c>
      <c r="G377" s="90"/>
      <c r="H377" s="90"/>
      <c r="I377" s="90"/>
      <c r="J377" s="90"/>
      <c r="K377" s="90"/>
    </row>
    <row r="378" spans="1:11" ht="13.5">
      <c r="A378" s="80">
        <v>349</v>
      </c>
      <c r="B378" s="80" t="s">
        <v>310</v>
      </c>
      <c r="D378" s="89" t="s">
        <v>310</v>
      </c>
      <c r="E378" s="90" t="s">
        <v>305</v>
      </c>
      <c r="G378" s="90"/>
      <c r="H378" s="90"/>
      <c r="I378" s="90"/>
      <c r="J378" s="90"/>
      <c r="K378" s="90"/>
    </row>
    <row r="379" spans="1:11" ht="13.5">
      <c r="A379" s="80">
        <v>350</v>
      </c>
      <c r="B379" s="80" t="s">
        <v>605</v>
      </c>
      <c r="D379" s="89" t="s">
        <v>605</v>
      </c>
      <c r="E379" s="90" t="s">
        <v>305</v>
      </c>
      <c r="G379" s="90"/>
      <c r="H379" s="90"/>
      <c r="I379" s="90"/>
      <c r="J379" s="90"/>
      <c r="K379" s="90"/>
    </row>
    <row r="380" spans="1:11" ht="13.5">
      <c r="A380" s="80">
        <v>351</v>
      </c>
      <c r="B380" s="80" t="s">
        <v>311</v>
      </c>
      <c r="D380" s="89" t="s">
        <v>311</v>
      </c>
      <c r="E380" s="90" t="s">
        <v>305</v>
      </c>
      <c r="G380" s="90"/>
      <c r="H380" s="90"/>
      <c r="I380" s="90"/>
      <c r="J380" s="90"/>
      <c r="K380" s="90"/>
    </row>
    <row r="381" spans="1:11" ht="13.5">
      <c r="A381" s="80">
        <v>352</v>
      </c>
      <c r="B381" s="80" t="s">
        <v>312</v>
      </c>
      <c r="D381" s="89" t="s">
        <v>312</v>
      </c>
      <c r="E381" s="90" t="s">
        <v>305</v>
      </c>
      <c r="G381" s="90"/>
      <c r="H381" s="90"/>
      <c r="I381" s="90"/>
      <c r="J381" s="90"/>
      <c r="K381" s="90"/>
    </row>
    <row r="382" spans="1:11" ht="13.5">
      <c r="A382" s="80">
        <v>353</v>
      </c>
      <c r="B382" s="80" t="s">
        <v>313</v>
      </c>
      <c r="D382" s="89" t="s">
        <v>313</v>
      </c>
      <c r="E382" s="90" t="s">
        <v>305</v>
      </c>
      <c r="G382" s="90"/>
      <c r="H382" s="90"/>
      <c r="I382" s="90"/>
      <c r="J382" s="90"/>
      <c r="K382" s="90"/>
    </row>
    <row r="383" spans="1:11" ht="13.5">
      <c r="A383" s="80">
        <v>354</v>
      </c>
      <c r="B383" s="80" t="s">
        <v>314</v>
      </c>
      <c r="D383" s="89" t="s">
        <v>314</v>
      </c>
      <c r="E383" s="90" t="s">
        <v>305</v>
      </c>
      <c r="G383" s="90"/>
      <c r="H383" s="90"/>
      <c r="I383" s="90"/>
      <c r="J383" s="90"/>
      <c r="K383" s="90"/>
    </row>
    <row r="384" spans="1:11" ht="13.5">
      <c r="A384" s="80">
        <v>355</v>
      </c>
      <c r="B384" s="80" t="s">
        <v>315</v>
      </c>
      <c r="D384" s="89" t="s">
        <v>315</v>
      </c>
      <c r="E384" s="90" t="s">
        <v>305</v>
      </c>
      <c r="G384" s="90"/>
      <c r="H384" s="90"/>
      <c r="I384" s="90"/>
      <c r="J384" s="90"/>
      <c r="K384" s="90"/>
    </row>
    <row r="385" spans="1:11" ht="13.5">
      <c r="A385" s="80">
        <v>356</v>
      </c>
      <c r="B385" s="80" t="s">
        <v>316</v>
      </c>
      <c r="D385" s="89" t="s">
        <v>316</v>
      </c>
      <c r="E385" s="90" t="s">
        <v>428</v>
      </c>
      <c r="G385" s="90"/>
      <c r="H385" s="90"/>
      <c r="I385" s="90"/>
      <c r="J385" s="90"/>
      <c r="K385" s="90"/>
    </row>
    <row r="386" spans="1:11" ht="13.5">
      <c r="A386" s="80">
        <v>357</v>
      </c>
      <c r="B386" s="80" t="s">
        <v>317</v>
      </c>
      <c r="D386" s="89" t="s">
        <v>317</v>
      </c>
      <c r="E386" s="90" t="s">
        <v>428</v>
      </c>
      <c r="G386" s="90"/>
      <c r="H386" s="90"/>
      <c r="I386" s="90"/>
      <c r="J386" s="90"/>
      <c r="K386" s="90"/>
    </row>
    <row r="387" spans="1:11" ht="13.5">
      <c r="A387" s="80">
        <v>358</v>
      </c>
      <c r="B387" s="80" t="s">
        <v>318</v>
      </c>
      <c r="D387" s="89" t="s">
        <v>318</v>
      </c>
      <c r="E387" s="90" t="s">
        <v>428</v>
      </c>
      <c r="G387" s="90"/>
      <c r="H387" s="90"/>
      <c r="I387" s="90"/>
      <c r="J387" s="90"/>
      <c r="K387" s="90"/>
    </row>
    <row r="388" spans="1:11" ht="13.5">
      <c r="A388" s="80">
        <v>359</v>
      </c>
      <c r="B388" s="80" t="s">
        <v>319</v>
      </c>
      <c r="D388" s="89" t="s">
        <v>319</v>
      </c>
      <c r="E388" s="90" t="s">
        <v>430</v>
      </c>
      <c r="G388" s="90"/>
      <c r="H388" s="90"/>
      <c r="I388" s="90"/>
      <c r="J388" s="90"/>
      <c r="K388" s="90"/>
    </row>
    <row r="389" spans="1:11" ht="13.5">
      <c r="A389" s="80">
        <v>360</v>
      </c>
      <c r="B389" s="80" t="s">
        <v>320</v>
      </c>
      <c r="D389" s="89" t="s">
        <v>320</v>
      </c>
      <c r="E389" s="90" t="s">
        <v>430</v>
      </c>
      <c r="G389" s="90"/>
      <c r="H389" s="90"/>
      <c r="I389" s="90"/>
      <c r="J389" s="90"/>
      <c r="K389" s="90"/>
    </row>
    <row r="390" spans="1:11" ht="13.5">
      <c r="A390" s="80">
        <v>361</v>
      </c>
      <c r="B390" s="80" t="s">
        <v>321</v>
      </c>
      <c r="D390" s="89" t="s">
        <v>321</v>
      </c>
      <c r="E390" s="90" t="s">
        <v>430</v>
      </c>
      <c r="G390" s="90"/>
      <c r="H390" s="90"/>
      <c r="I390" s="90"/>
      <c r="J390" s="90"/>
      <c r="K390" s="90"/>
    </row>
    <row r="391" spans="1:11" ht="13.5">
      <c r="A391" s="80">
        <v>362</v>
      </c>
      <c r="B391" s="80" t="s">
        <v>322</v>
      </c>
      <c r="D391" s="89" t="s">
        <v>322</v>
      </c>
      <c r="E391" s="90" t="s">
        <v>430</v>
      </c>
      <c r="G391" s="90"/>
      <c r="H391" s="90"/>
      <c r="I391" s="90"/>
      <c r="J391" s="90"/>
      <c r="K391" s="90"/>
    </row>
    <row r="392" spans="1:11" ht="13.5">
      <c r="A392" s="80">
        <v>363</v>
      </c>
      <c r="B392" s="80" t="s">
        <v>323</v>
      </c>
      <c r="D392" s="89" t="s">
        <v>323</v>
      </c>
      <c r="E392" s="90" t="s">
        <v>430</v>
      </c>
      <c r="G392" s="90"/>
      <c r="H392" s="90"/>
      <c r="I392" s="90"/>
      <c r="J392" s="90"/>
      <c r="K392" s="90"/>
    </row>
    <row r="393" spans="1:11" ht="13.5">
      <c r="A393" s="80">
        <v>364</v>
      </c>
      <c r="B393" s="80" t="s">
        <v>324</v>
      </c>
      <c r="D393" s="89" t="s">
        <v>324</v>
      </c>
      <c r="E393" s="90" t="s">
        <v>430</v>
      </c>
      <c r="G393" s="90"/>
      <c r="H393" s="90"/>
      <c r="I393" s="90"/>
      <c r="J393" s="90"/>
      <c r="K393" s="90"/>
    </row>
    <row r="394" spans="1:11" ht="13.5">
      <c r="A394" s="80">
        <v>365</v>
      </c>
      <c r="B394" s="80" t="s">
        <v>325</v>
      </c>
      <c r="D394" s="89" t="s">
        <v>325</v>
      </c>
      <c r="E394" s="90" t="s">
        <v>430</v>
      </c>
      <c r="G394" s="90"/>
      <c r="H394" s="90"/>
      <c r="I394" s="90"/>
      <c r="J394" s="90"/>
      <c r="K394" s="90"/>
    </row>
    <row r="395" spans="1:11" ht="13.5">
      <c r="A395" s="80">
        <v>366</v>
      </c>
      <c r="B395" s="80" t="s">
        <v>326</v>
      </c>
      <c r="D395" s="89" t="s">
        <v>326</v>
      </c>
      <c r="E395" s="90" t="s">
        <v>430</v>
      </c>
      <c r="G395" s="90"/>
      <c r="H395" s="90"/>
      <c r="I395" s="90"/>
      <c r="J395" s="90"/>
      <c r="K395" s="90"/>
    </row>
    <row r="396" spans="1:11" ht="13.5">
      <c r="A396" s="80">
        <v>367</v>
      </c>
      <c r="B396" s="80" t="s">
        <v>327</v>
      </c>
      <c r="D396" s="89" t="s">
        <v>327</v>
      </c>
      <c r="E396" s="90" t="s">
        <v>430</v>
      </c>
      <c r="G396" s="90"/>
      <c r="H396" s="90"/>
      <c r="I396" s="90"/>
      <c r="J396" s="90"/>
      <c r="K396" s="90"/>
    </row>
    <row r="397" spans="1:11" ht="13.5">
      <c r="A397" s="80">
        <v>368</v>
      </c>
      <c r="B397" s="80" t="s">
        <v>328</v>
      </c>
      <c r="D397" s="89" t="s">
        <v>328</v>
      </c>
      <c r="E397" s="90" t="s">
        <v>430</v>
      </c>
      <c r="G397" s="90"/>
      <c r="H397" s="90"/>
      <c r="I397" s="90"/>
      <c r="J397" s="90"/>
      <c r="K397" s="90"/>
    </row>
    <row r="398" spans="1:11" ht="13.5">
      <c r="A398" s="80">
        <v>369</v>
      </c>
      <c r="B398" s="80" t="s">
        <v>329</v>
      </c>
      <c r="D398" s="89" t="s">
        <v>329</v>
      </c>
      <c r="E398" s="90" t="s">
        <v>430</v>
      </c>
      <c r="G398" s="90"/>
      <c r="H398" s="90"/>
      <c r="I398" s="90"/>
      <c r="J398" s="90"/>
      <c r="K398" s="90"/>
    </row>
    <row r="399" spans="1:11" ht="13.5">
      <c r="A399" s="80">
        <v>370</v>
      </c>
      <c r="B399" s="80" t="s">
        <v>330</v>
      </c>
      <c r="D399" s="89" t="s">
        <v>330</v>
      </c>
      <c r="E399" s="90" t="s">
        <v>430</v>
      </c>
      <c r="G399" s="90"/>
      <c r="H399" s="90"/>
      <c r="I399" s="90"/>
      <c r="J399" s="90"/>
      <c r="K399" s="90"/>
    </row>
    <row r="400" spans="1:11" ht="13.5">
      <c r="A400" s="80">
        <v>371</v>
      </c>
      <c r="B400" s="80" t="s">
        <v>331</v>
      </c>
      <c r="D400" s="89" t="s">
        <v>331</v>
      </c>
      <c r="E400" s="90" t="s">
        <v>430</v>
      </c>
      <c r="G400" s="90"/>
      <c r="H400" s="90"/>
      <c r="I400" s="90"/>
      <c r="J400" s="90"/>
      <c r="K400" s="90"/>
    </row>
    <row r="401" spans="1:11" ht="13.5">
      <c r="A401" s="80">
        <v>372</v>
      </c>
      <c r="B401" s="80" t="s">
        <v>332</v>
      </c>
      <c r="D401" s="89" t="s">
        <v>332</v>
      </c>
      <c r="E401" s="90" t="s">
        <v>430</v>
      </c>
      <c r="G401" s="90"/>
      <c r="H401" s="90"/>
      <c r="I401" s="90"/>
      <c r="J401" s="90"/>
      <c r="K401" s="90"/>
    </row>
    <row r="402" spans="1:11" ht="13.5">
      <c r="A402" s="80">
        <v>373</v>
      </c>
      <c r="B402" s="80" t="s">
        <v>333</v>
      </c>
      <c r="D402" s="89" t="s">
        <v>333</v>
      </c>
      <c r="E402" s="90" t="s">
        <v>430</v>
      </c>
      <c r="G402" s="90"/>
      <c r="H402" s="90"/>
      <c r="I402" s="90"/>
      <c r="J402" s="90"/>
      <c r="K402" s="90"/>
    </row>
    <row r="403" spans="1:11" ht="13.5">
      <c r="A403" s="80">
        <v>374</v>
      </c>
      <c r="B403" s="80" t="s">
        <v>334</v>
      </c>
      <c r="D403" s="89" t="s">
        <v>334</v>
      </c>
      <c r="E403" s="90" t="s">
        <v>334</v>
      </c>
      <c r="G403" s="90"/>
      <c r="H403" s="90"/>
      <c r="I403" s="90"/>
      <c r="J403" s="90"/>
      <c r="K403" s="90"/>
    </row>
    <row r="404" spans="1:11" ht="13.5">
      <c r="A404" s="80">
        <v>375</v>
      </c>
      <c r="B404" s="80" t="s">
        <v>335</v>
      </c>
      <c r="D404" s="89" t="s">
        <v>335</v>
      </c>
      <c r="E404" s="90" t="s">
        <v>334</v>
      </c>
      <c r="G404" s="90"/>
      <c r="H404" s="90"/>
      <c r="I404" s="90"/>
      <c r="J404" s="90"/>
      <c r="K404" s="90"/>
    </row>
    <row r="405" spans="1:11" ht="13.5">
      <c r="A405" s="80">
        <v>376</v>
      </c>
      <c r="B405" s="80" t="s">
        <v>336</v>
      </c>
      <c r="D405" s="89" t="s">
        <v>336</v>
      </c>
      <c r="E405" s="90" t="s">
        <v>334</v>
      </c>
      <c r="G405" s="90"/>
      <c r="H405" s="90"/>
      <c r="I405" s="90"/>
      <c r="J405" s="90"/>
      <c r="K405" s="90"/>
    </row>
    <row r="406" spans="1:11" ht="13.5">
      <c r="A406" s="80">
        <v>377</v>
      </c>
      <c r="B406" s="80" t="s">
        <v>337</v>
      </c>
      <c r="D406" s="89" t="s">
        <v>337</v>
      </c>
      <c r="E406" s="90" t="s">
        <v>334</v>
      </c>
      <c r="G406" s="90"/>
      <c r="H406" s="90"/>
      <c r="I406" s="90"/>
      <c r="J406" s="90"/>
      <c r="K406" s="90"/>
    </row>
    <row r="407" spans="1:11" ht="13.5">
      <c r="A407" s="80">
        <v>378</v>
      </c>
      <c r="B407" s="80" t="s">
        <v>338</v>
      </c>
      <c r="D407" s="89" t="s">
        <v>338</v>
      </c>
      <c r="E407" s="90" t="s">
        <v>338</v>
      </c>
      <c r="G407" s="90"/>
      <c r="H407" s="90"/>
      <c r="I407" s="90"/>
      <c r="J407" s="90"/>
      <c r="K407" s="90"/>
    </row>
    <row r="408" spans="1:11" ht="13.5">
      <c r="A408" s="80">
        <v>379</v>
      </c>
      <c r="B408" s="80" t="s">
        <v>339</v>
      </c>
      <c r="D408" s="89" t="s">
        <v>339</v>
      </c>
      <c r="E408" s="90" t="s">
        <v>338</v>
      </c>
      <c r="G408" s="90"/>
      <c r="H408" s="90"/>
      <c r="I408" s="90"/>
      <c r="J408" s="90"/>
      <c r="K408" s="90"/>
    </row>
    <row r="409" spans="1:11" ht="13.5">
      <c r="A409" s="80">
        <v>380</v>
      </c>
      <c r="B409" s="80" t="s">
        <v>340</v>
      </c>
      <c r="D409" s="89" t="s">
        <v>340</v>
      </c>
      <c r="E409" s="90" t="s">
        <v>338</v>
      </c>
      <c r="G409" s="90"/>
      <c r="H409" s="90"/>
      <c r="I409" s="90"/>
      <c r="J409" s="90"/>
      <c r="K409" s="90"/>
    </row>
    <row r="410" spans="1:11" ht="13.5">
      <c r="A410" s="80">
        <v>381</v>
      </c>
      <c r="B410" s="80" t="s">
        <v>341</v>
      </c>
      <c r="D410" s="89" t="s">
        <v>341</v>
      </c>
      <c r="E410" s="90" t="s">
        <v>338</v>
      </c>
      <c r="G410" s="90"/>
      <c r="H410" s="90"/>
      <c r="I410" s="90"/>
      <c r="J410" s="90"/>
      <c r="K410" s="90"/>
    </row>
    <row r="411" spans="1:11" ht="13.5">
      <c r="A411" s="80">
        <v>382</v>
      </c>
      <c r="B411" s="80" t="s">
        <v>342</v>
      </c>
      <c r="D411" s="89" t="s">
        <v>342</v>
      </c>
      <c r="E411" s="90" t="s">
        <v>338</v>
      </c>
      <c r="G411" s="90"/>
      <c r="H411" s="90"/>
      <c r="I411" s="90"/>
      <c r="J411" s="90"/>
      <c r="K411" s="90"/>
    </row>
    <row r="412" spans="1:11" ht="13.5">
      <c r="A412" s="80">
        <v>383</v>
      </c>
      <c r="B412" s="80" t="s">
        <v>343</v>
      </c>
      <c r="D412" s="89" t="s">
        <v>343</v>
      </c>
      <c r="E412" s="90" t="s">
        <v>436</v>
      </c>
      <c r="G412" s="90"/>
      <c r="H412" s="90"/>
      <c r="I412" s="90"/>
      <c r="J412" s="90"/>
      <c r="K412" s="90"/>
    </row>
    <row r="413" spans="1:11" ht="13.5">
      <c r="A413" s="80">
        <v>384</v>
      </c>
      <c r="B413" s="80" t="s">
        <v>344</v>
      </c>
      <c r="D413" s="89" t="s">
        <v>344</v>
      </c>
      <c r="E413" s="90" t="s">
        <v>436</v>
      </c>
      <c r="G413" s="90"/>
      <c r="H413" s="90"/>
      <c r="I413" s="90"/>
      <c r="J413" s="90"/>
      <c r="K413" s="90"/>
    </row>
    <row r="414" spans="1:11" ht="13.5">
      <c r="A414" s="80">
        <v>385</v>
      </c>
      <c r="B414" s="80" t="s">
        <v>345</v>
      </c>
      <c r="D414" s="89" t="s">
        <v>345</v>
      </c>
      <c r="E414" s="90" t="s">
        <v>436</v>
      </c>
      <c r="G414" s="90"/>
      <c r="H414" s="90"/>
      <c r="I414" s="90"/>
      <c r="J414" s="90"/>
      <c r="K414" s="90"/>
    </row>
    <row r="415" spans="1:11" ht="13.5">
      <c r="A415" s="80">
        <v>386</v>
      </c>
      <c r="B415" s="80" t="s">
        <v>346</v>
      </c>
      <c r="D415" s="89" t="s">
        <v>346</v>
      </c>
      <c r="E415" s="90" t="s">
        <v>436</v>
      </c>
      <c r="G415" s="90"/>
      <c r="H415" s="90"/>
      <c r="I415" s="90"/>
      <c r="J415" s="90"/>
      <c r="K415" s="90"/>
    </row>
    <row r="416" spans="1:11" ht="13.5">
      <c r="A416" s="80">
        <v>387</v>
      </c>
      <c r="B416" s="80" t="s">
        <v>347</v>
      </c>
      <c r="D416" s="89" t="s">
        <v>347</v>
      </c>
      <c r="E416" s="90" t="s">
        <v>436</v>
      </c>
      <c r="G416" s="90"/>
      <c r="H416" s="90"/>
      <c r="I416" s="90"/>
      <c r="J416" s="90"/>
      <c r="K416" s="90"/>
    </row>
    <row r="417" spans="1:11" ht="13.5">
      <c r="A417" s="80">
        <v>388</v>
      </c>
      <c r="B417" s="80" t="s">
        <v>348</v>
      </c>
      <c r="D417" s="89" t="s">
        <v>348</v>
      </c>
      <c r="E417" s="90" t="s">
        <v>436</v>
      </c>
      <c r="G417" s="90"/>
      <c r="H417" s="90"/>
      <c r="I417" s="90"/>
      <c r="J417" s="90"/>
      <c r="K417" s="90"/>
    </row>
    <row r="418" spans="1:11" ht="13.5">
      <c r="A418" s="80">
        <v>389</v>
      </c>
      <c r="B418" s="80" t="s">
        <v>349</v>
      </c>
      <c r="D418" s="89" t="s">
        <v>349</v>
      </c>
      <c r="E418" s="90" t="s">
        <v>436</v>
      </c>
      <c r="G418" s="90"/>
      <c r="H418" s="90"/>
      <c r="I418" s="90"/>
      <c r="J418" s="90"/>
      <c r="K418" s="90"/>
    </row>
    <row r="419" spans="1:11" ht="13.5">
      <c r="A419" s="80">
        <v>390</v>
      </c>
      <c r="B419" s="80" t="s">
        <v>350</v>
      </c>
      <c r="D419" s="89" t="s">
        <v>350</v>
      </c>
      <c r="E419" s="90" t="s">
        <v>436</v>
      </c>
      <c r="G419" s="90"/>
      <c r="H419" s="90"/>
      <c r="I419" s="90"/>
      <c r="J419" s="90"/>
      <c r="K419" s="90"/>
    </row>
    <row r="420" spans="1:11" ht="13.5">
      <c r="A420" s="80">
        <v>391</v>
      </c>
      <c r="B420" s="80" t="s">
        <v>351</v>
      </c>
      <c r="D420" s="89" t="s">
        <v>351</v>
      </c>
      <c r="E420" s="90" t="s">
        <v>351</v>
      </c>
      <c r="G420" s="90"/>
      <c r="H420" s="90"/>
      <c r="I420" s="90"/>
      <c r="J420" s="90"/>
      <c r="K420" s="90"/>
    </row>
    <row r="421" spans="1:11" ht="13.5">
      <c r="A421" s="80">
        <v>392</v>
      </c>
      <c r="B421" s="80" t="s">
        <v>352</v>
      </c>
      <c r="D421" s="89" t="s">
        <v>352</v>
      </c>
      <c r="E421" s="90" t="s">
        <v>351</v>
      </c>
      <c r="G421" s="90"/>
      <c r="H421" s="90"/>
      <c r="I421" s="90"/>
      <c r="J421" s="90"/>
      <c r="K421" s="90"/>
    </row>
    <row r="422" spans="1:11" ht="13.5">
      <c r="A422" s="80">
        <v>393</v>
      </c>
      <c r="B422" s="80" t="s">
        <v>353</v>
      </c>
      <c r="D422" s="89" t="s">
        <v>353</v>
      </c>
      <c r="E422" s="90" t="s">
        <v>351</v>
      </c>
      <c r="G422" s="90"/>
      <c r="H422" s="90"/>
      <c r="I422" s="90"/>
      <c r="J422" s="90"/>
      <c r="K422" s="90"/>
    </row>
    <row r="423" spans="1:11" ht="13.5">
      <c r="A423" s="80">
        <v>394</v>
      </c>
      <c r="B423" s="80" t="s">
        <v>354</v>
      </c>
      <c r="D423" s="89" t="s">
        <v>354</v>
      </c>
      <c r="E423" s="90" t="s">
        <v>351</v>
      </c>
      <c r="G423" s="90"/>
      <c r="H423" s="90"/>
      <c r="I423" s="90"/>
      <c r="J423" s="90"/>
      <c r="K423" s="90"/>
    </row>
    <row r="424" spans="1:11" ht="13.5">
      <c r="A424" s="80">
        <v>395</v>
      </c>
      <c r="B424" s="80" t="s">
        <v>355</v>
      </c>
      <c r="D424" s="89" t="s">
        <v>355</v>
      </c>
      <c r="E424" s="90" t="s">
        <v>351</v>
      </c>
      <c r="G424" s="90"/>
      <c r="H424" s="90"/>
      <c r="I424" s="90"/>
      <c r="J424" s="90"/>
      <c r="K424" s="90"/>
    </row>
    <row r="425" spans="1:11" ht="13.5">
      <c r="A425" s="80">
        <v>396</v>
      </c>
      <c r="B425" s="80" t="s">
        <v>356</v>
      </c>
      <c r="D425" s="89" t="s">
        <v>356</v>
      </c>
      <c r="E425" s="90" t="s">
        <v>356</v>
      </c>
      <c r="G425" s="90"/>
      <c r="H425" s="90"/>
      <c r="I425" s="90"/>
      <c r="J425" s="90"/>
      <c r="K425" s="90"/>
    </row>
    <row r="426" spans="1:11" ht="13.5">
      <c r="A426" s="80">
        <v>397</v>
      </c>
      <c r="B426" s="80" t="s">
        <v>357</v>
      </c>
      <c r="D426" s="89" t="s">
        <v>357</v>
      </c>
      <c r="E426" s="90" t="s">
        <v>356</v>
      </c>
      <c r="G426" s="90"/>
      <c r="H426" s="90"/>
      <c r="I426" s="90"/>
      <c r="J426" s="90"/>
      <c r="K426" s="90"/>
    </row>
    <row r="427" spans="1:11" ht="13.5">
      <c r="A427" s="80">
        <v>398</v>
      </c>
      <c r="B427" s="91"/>
      <c r="C427" s="91"/>
      <c r="D427" s="92"/>
      <c r="E427" s="93"/>
      <c r="G427" s="90"/>
      <c r="H427" s="90"/>
      <c r="I427" s="90"/>
      <c r="J427" s="90"/>
      <c r="K427" s="90"/>
    </row>
    <row r="428" spans="1:11" ht="13.5">
      <c r="A428" s="80">
        <v>399</v>
      </c>
      <c r="B428" s="80" t="s">
        <v>358</v>
      </c>
      <c r="D428" s="89" t="s">
        <v>358</v>
      </c>
      <c r="E428" s="90" t="s">
        <v>356</v>
      </c>
      <c r="G428" s="90"/>
      <c r="H428" s="90"/>
      <c r="I428" s="90"/>
      <c r="J428" s="90"/>
      <c r="K428" s="90"/>
    </row>
    <row r="429" spans="1:11" ht="13.5">
      <c r="A429" s="80">
        <v>400</v>
      </c>
      <c r="B429" s="80" t="s">
        <v>359</v>
      </c>
      <c r="D429" s="89" t="s">
        <v>359</v>
      </c>
      <c r="E429" s="90" t="s">
        <v>438</v>
      </c>
      <c r="G429" s="90"/>
      <c r="H429" s="90"/>
      <c r="I429" s="90"/>
      <c r="J429" s="90"/>
      <c r="K429" s="90"/>
    </row>
    <row r="430" spans="1:11" ht="13.5">
      <c r="A430" s="80">
        <v>401</v>
      </c>
      <c r="B430" s="80" t="s">
        <v>360</v>
      </c>
      <c r="D430" s="89" t="s">
        <v>360</v>
      </c>
      <c r="E430" s="90" t="s">
        <v>438</v>
      </c>
      <c r="G430" s="90"/>
      <c r="H430" s="90"/>
      <c r="I430" s="90"/>
      <c r="J430" s="90"/>
      <c r="K430" s="90"/>
    </row>
    <row r="431" spans="1:11" ht="13.5">
      <c r="A431" s="80">
        <v>402</v>
      </c>
      <c r="B431" s="80" t="s">
        <v>361</v>
      </c>
      <c r="D431" s="89" t="s">
        <v>361</v>
      </c>
      <c r="E431" s="90" t="s">
        <v>438</v>
      </c>
      <c r="G431" s="90"/>
      <c r="H431" s="90"/>
      <c r="I431" s="90"/>
      <c r="J431" s="90"/>
      <c r="K431" s="90"/>
    </row>
    <row r="432" spans="1:11" ht="13.5">
      <c r="A432" s="80">
        <v>403</v>
      </c>
      <c r="B432" s="80" t="s">
        <v>362</v>
      </c>
      <c r="D432" s="89" t="s">
        <v>362</v>
      </c>
      <c r="E432" s="90" t="s">
        <v>427</v>
      </c>
      <c r="G432" s="90"/>
      <c r="H432" s="90"/>
      <c r="I432" s="90"/>
      <c r="J432" s="90"/>
      <c r="K432" s="90"/>
    </row>
    <row r="433" spans="1:11" ht="13.5">
      <c r="A433" s="80">
        <v>404</v>
      </c>
      <c r="B433" s="80" t="s">
        <v>363</v>
      </c>
      <c r="D433" s="89" t="s">
        <v>363</v>
      </c>
      <c r="E433" s="90" t="s">
        <v>427</v>
      </c>
      <c r="G433" s="90"/>
      <c r="H433" s="90"/>
      <c r="I433" s="90"/>
      <c r="J433" s="90"/>
      <c r="K433" s="90"/>
    </row>
    <row r="434" spans="1:11" ht="13.5">
      <c r="A434" s="80">
        <v>405</v>
      </c>
      <c r="B434" s="80" t="s">
        <v>364</v>
      </c>
      <c r="D434" s="89" t="s">
        <v>364</v>
      </c>
      <c r="E434" s="90" t="s">
        <v>427</v>
      </c>
      <c r="G434" s="90"/>
      <c r="H434" s="90"/>
      <c r="I434" s="90"/>
      <c r="J434" s="90"/>
      <c r="K434" s="90"/>
    </row>
    <row r="435" spans="1:11" ht="13.5">
      <c r="A435" s="80">
        <v>406</v>
      </c>
      <c r="B435" s="80" t="s">
        <v>365</v>
      </c>
      <c r="D435" s="89" t="s">
        <v>365</v>
      </c>
      <c r="E435" s="90" t="s">
        <v>420</v>
      </c>
      <c r="G435" s="90"/>
      <c r="H435" s="90"/>
      <c r="I435" s="90"/>
      <c r="J435" s="90"/>
      <c r="K435" s="90"/>
    </row>
    <row r="436" spans="1:11" ht="13.5">
      <c r="A436" s="80">
        <v>407</v>
      </c>
      <c r="B436" s="80" t="s">
        <v>366</v>
      </c>
      <c r="D436" s="89" t="s">
        <v>366</v>
      </c>
      <c r="E436" s="90" t="s">
        <v>420</v>
      </c>
      <c r="G436" s="90"/>
      <c r="H436" s="90"/>
      <c r="I436" s="90"/>
      <c r="J436" s="90"/>
      <c r="K436" s="90"/>
    </row>
    <row r="437" spans="1:11" ht="13.5">
      <c r="A437" s="80">
        <v>408</v>
      </c>
      <c r="B437" s="80" t="s">
        <v>367</v>
      </c>
      <c r="D437" s="89" t="s">
        <v>367</v>
      </c>
      <c r="E437" s="90" t="s">
        <v>420</v>
      </c>
      <c r="G437" s="90"/>
      <c r="H437" s="90"/>
      <c r="I437" s="90"/>
      <c r="J437" s="90"/>
      <c r="K437" s="90"/>
    </row>
    <row r="438" spans="1:11" ht="13.5">
      <c r="A438" s="80">
        <v>409</v>
      </c>
      <c r="B438" s="80" t="s">
        <v>368</v>
      </c>
      <c r="D438" s="89" t="s">
        <v>368</v>
      </c>
      <c r="E438" s="90" t="s">
        <v>606</v>
      </c>
      <c r="G438" s="90"/>
      <c r="H438" s="90"/>
      <c r="I438" s="90"/>
      <c r="J438" s="90"/>
      <c r="K438" s="90"/>
    </row>
    <row r="439" spans="1:11" ht="13.5">
      <c r="A439" s="80">
        <v>410</v>
      </c>
      <c r="B439" s="80" t="s">
        <v>369</v>
      </c>
      <c r="D439" s="89" t="s">
        <v>369</v>
      </c>
      <c r="E439" s="90" t="s">
        <v>606</v>
      </c>
      <c r="G439" s="90"/>
      <c r="H439" s="90"/>
      <c r="I439" s="90"/>
      <c r="J439" s="90"/>
      <c r="K439" s="90"/>
    </row>
    <row r="440" spans="1:11" ht="13.5">
      <c r="A440" s="80">
        <v>411</v>
      </c>
      <c r="B440" s="80" t="s">
        <v>370</v>
      </c>
      <c r="D440" s="89" t="s">
        <v>370</v>
      </c>
      <c r="E440" s="90" t="s">
        <v>606</v>
      </c>
      <c r="G440" s="90"/>
      <c r="H440" s="90"/>
      <c r="I440" s="90"/>
      <c r="J440" s="90"/>
      <c r="K440" s="90"/>
    </row>
    <row r="441" spans="1:11" ht="13.5">
      <c r="A441" s="80">
        <v>412</v>
      </c>
      <c r="B441" s="80" t="s">
        <v>371</v>
      </c>
      <c r="D441" s="89" t="s">
        <v>371</v>
      </c>
      <c r="E441" s="90" t="s">
        <v>606</v>
      </c>
      <c r="G441" s="90"/>
      <c r="H441" s="90"/>
      <c r="I441" s="90"/>
      <c r="J441" s="90"/>
      <c r="K441" s="90"/>
    </row>
    <row r="442" spans="1:11" ht="13.5">
      <c r="A442" s="80">
        <v>413</v>
      </c>
      <c r="B442" s="80" t="s">
        <v>372</v>
      </c>
      <c r="D442" s="89" t="s">
        <v>372</v>
      </c>
      <c r="E442" s="90" t="s">
        <v>334</v>
      </c>
      <c r="G442" s="90"/>
      <c r="H442" s="90"/>
      <c r="I442" s="90"/>
      <c r="J442" s="90"/>
      <c r="K442" s="90"/>
    </row>
    <row r="443" spans="1:11" ht="13.5">
      <c r="A443" s="80">
        <v>414</v>
      </c>
      <c r="B443" s="80" t="s">
        <v>373</v>
      </c>
      <c r="D443" s="89" t="s">
        <v>373</v>
      </c>
      <c r="E443" s="90" t="s">
        <v>334</v>
      </c>
      <c r="G443" s="90"/>
      <c r="H443" s="90"/>
      <c r="I443" s="90"/>
      <c r="J443" s="90"/>
      <c r="K443" s="90"/>
    </row>
    <row r="444" spans="1:11" ht="13.5">
      <c r="A444" s="80">
        <v>415</v>
      </c>
      <c r="B444" s="80" t="s">
        <v>374</v>
      </c>
      <c r="D444" s="89" t="s">
        <v>374</v>
      </c>
      <c r="E444" s="90" t="s">
        <v>334</v>
      </c>
      <c r="G444" s="90"/>
      <c r="H444" s="90"/>
      <c r="I444" s="90"/>
      <c r="J444" s="90"/>
      <c r="K444" s="90"/>
    </row>
    <row r="445" spans="1:11" ht="13.5">
      <c r="A445" s="80">
        <v>416</v>
      </c>
      <c r="B445" s="80" t="s">
        <v>375</v>
      </c>
      <c r="D445" s="89" t="s">
        <v>375</v>
      </c>
      <c r="E445" s="90" t="s">
        <v>334</v>
      </c>
      <c r="G445" s="90"/>
      <c r="H445" s="90"/>
      <c r="I445" s="90"/>
      <c r="J445" s="90"/>
      <c r="K445" s="90"/>
    </row>
    <row r="446" spans="1:11" ht="13.5">
      <c r="A446" s="80">
        <v>417</v>
      </c>
      <c r="B446" s="80" t="s">
        <v>376</v>
      </c>
      <c r="D446" s="89" t="s">
        <v>376</v>
      </c>
      <c r="E446" s="90" t="s">
        <v>334</v>
      </c>
      <c r="G446" s="90"/>
      <c r="H446" s="90"/>
      <c r="I446" s="90"/>
      <c r="J446" s="90"/>
      <c r="K446" s="90"/>
    </row>
    <row r="447" spans="1:11" ht="13.5">
      <c r="A447" s="80">
        <v>418</v>
      </c>
      <c r="B447" s="80" t="s">
        <v>377</v>
      </c>
      <c r="D447" s="89" t="s">
        <v>377</v>
      </c>
      <c r="E447" s="90" t="s">
        <v>334</v>
      </c>
      <c r="G447" s="90"/>
      <c r="H447" s="90"/>
      <c r="I447" s="90"/>
      <c r="J447" s="90"/>
      <c r="K447" s="90"/>
    </row>
    <row r="448" spans="1:11" ht="13.5">
      <c r="A448" s="80">
        <v>419</v>
      </c>
      <c r="B448" s="80" t="s">
        <v>378</v>
      </c>
      <c r="D448" s="89" t="s">
        <v>378</v>
      </c>
      <c r="E448" s="90" t="s">
        <v>334</v>
      </c>
      <c r="G448" s="90"/>
      <c r="H448" s="90"/>
      <c r="I448" s="90"/>
      <c r="J448" s="90"/>
      <c r="K448" s="90"/>
    </row>
    <row r="449" spans="1:11" ht="13.5">
      <c r="A449" s="80">
        <v>420</v>
      </c>
      <c r="B449" s="80" t="s">
        <v>379</v>
      </c>
      <c r="D449" s="89" t="s">
        <v>379</v>
      </c>
      <c r="E449" s="90" t="s">
        <v>421</v>
      </c>
      <c r="G449" s="90"/>
      <c r="H449" s="90"/>
      <c r="I449" s="90"/>
      <c r="J449" s="90"/>
      <c r="K449" s="90"/>
    </row>
    <row r="450" spans="1:11" ht="13.5">
      <c r="A450" s="80">
        <v>421</v>
      </c>
      <c r="B450" s="80" t="s">
        <v>380</v>
      </c>
      <c r="D450" s="89" t="s">
        <v>380</v>
      </c>
      <c r="E450" s="90" t="s">
        <v>421</v>
      </c>
      <c r="G450" s="90"/>
      <c r="H450" s="90"/>
      <c r="I450" s="90"/>
      <c r="J450" s="90"/>
      <c r="K450" s="90"/>
    </row>
    <row r="451" spans="1:11" ht="13.5">
      <c r="A451" s="80">
        <v>422</v>
      </c>
      <c r="B451" s="80" t="s">
        <v>381</v>
      </c>
      <c r="D451" s="89" t="s">
        <v>381</v>
      </c>
      <c r="E451" s="90" t="s">
        <v>421</v>
      </c>
      <c r="G451" s="90"/>
      <c r="H451" s="90"/>
      <c r="I451" s="90"/>
      <c r="J451" s="90"/>
      <c r="K451" s="90"/>
    </row>
    <row r="452" spans="1:11" ht="13.5">
      <c r="A452" s="80">
        <v>423</v>
      </c>
      <c r="B452" s="80" t="s">
        <v>382</v>
      </c>
      <c r="D452" s="89" t="s">
        <v>382</v>
      </c>
      <c r="E452" s="90" t="s">
        <v>421</v>
      </c>
      <c r="G452" s="90"/>
      <c r="H452" s="90"/>
      <c r="I452" s="90"/>
      <c r="J452" s="90"/>
      <c r="K452" s="90"/>
    </row>
    <row r="453" spans="1:11" ht="13.5">
      <c r="A453" s="80">
        <v>424</v>
      </c>
      <c r="B453" s="80" t="s">
        <v>383</v>
      </c>
      <c r="D453" s="89" t="s">
        <v>383</v>
      </c>
      <c r="E453" s="90" t="s">
        <v>421</v>
      </c>
      <c r="G453" s="90"/>
      <c r="H453" s="90"/>
      <c r="I453" s="90"/>
      <c r="J453" s="90"/>
      <c r="K453" s="90"/>
    </row>
    <row r="454" spans="1:11" ht="13.5">
      <c r="A454" s="80">
        <v>425</v>
      </c>
      <c r="B454" s="80" t="s">
        <v>384</v>
      </c>
      <c r="D454" s="89" t="s">
        <v>384</v>
      </c>
      <c r="E454" s="90" t="s">
        <v>410</v>
      </c>
      <c r="G454" s="90"/>
      <c r="H454" s="90"/>
      <c r="I454" s="90"/>
      <c r="J454" s="90"/>
      <c r="K454" s="90"/>
    </row>
    <row r="455" spans="1:11" ht="13.5">
      <c r="A455" s="80">
        <v>426</v>
      </c>
      <c r="B455" s="80" t="s">
        <v>385</v>
      </c>
      <c r="D455" s="89" t="s">
        <v>385</v>
      </c>
      <c r="E455" s="90" t="s">
        <v>410</v>
      </c>
      <c r="G455" s="90"/>
      <c r="H455" s="90"/>
      <c r="I455" s="90"/>
      <c r="J455" s="90"/>
      <c r="K455" s="90"/>
    </row>
    <row r="456" spans="1:11" ht="13.5">
      <c r="A456" s="80">
        <v>427</v>
      </c>
      <c r="B456" s="80" t="s">
        <v>386</v>
      </c>
      <c r="D456" s="89" t="s">
        <v>386</v>
      </c>
      <c r="E456" s="90" t="s">
        <v>410</v>
      </c>
      <c r="G456" s="90"/>
      <c r="H456" s="90"/>
      <c r="I456" s="90"/>
      <c r="J456" s="90"/>
      <c r="K456" s="90"/>
    </row>
    <row r="457" spans="1:11" ht="13.5">
      <c r="A457" s="80">
        <v>428</v>
      </c>
      <c r="B457" s="80" t="s">
        <v>387</v>
      </c>
      <c r="D457" s="89" t="s">
        <v>387</v>
      </c>
      <c r="E457" s="90" t="s">
        <v>416</v>
      </c>
      <c r="G457" s="90"/>
      <c r="H457" s="90"/>
      <c r="I457" s="90"/>
      <c r="J457" s="90"/>
      <c r="K457" s="90"/>
    </row>
    <row r="458" spans="1:11" ht="13.5">
      <c r="A458" s="80">
        <v>429</v>
      </c>
      <c r="B458" s="80" t="s">
        <v>388</v>
      </c>
      <c r="D458" s="89" t="s">
        <v>388</v>
      </c>
      <c r="E458" s="90" t="s">
        <v>410</v>
      </c>
      <c r="G458" s="90"/>
      <c r="H458" s="90"/>
      <c r="I458" s="90"/>
      <c r="J458" s="90"/>
      <c r="K458" s="90"/>
    </row>
    <row r="459" spans="1:11" ht="13.5">
      <c r="A459" s="80">
        <v>430</v>
      </c>
      <c r="B459" s="80" t="s">
        <v>389</v>
      </c>
      <c r="D459" s="89" t="s">
        <v>389</v>
      </c>
      <c r="E459" s="90" t="s">
        <v>410</v>
      </c>
      <c r="G459" s="90"/>
      <c r="H459" s="90"/>
      <c r="I459" s="90"/>
      <c r="J459" s="90"/>
      <c r="K459" s="90"/>
    </row>
    <row r="460" spans="1:11" ht="13.5">
      <c r="A460" s="80">
        <v>431</v>
      </c>
      <c r="B460" s="80" t="s">
        <v>390</v>
      </c>
      <c r="D460" s="89" t="s">
        <v>390</v>
      </c>
      <c r="E460" s="90" t="s">
        <v>305</v>
      </c>
      <c r="G460" s="90"/>
      <c r="H460" s="90"/>
      <c r="I460" s="90"/>
      <c r="J460" s="90"/>
      <c r="K460" s="90"/>
    </row>
    <row r="461" spans="1:11" ht="13.5">
      <c r="A461" s="80">
        <v>432</v>
      </c>
      <c r="B461" s="80" t="s">
        <v>391</v>
      </c>
      <c r="D461" s="89" t="s">
        <v>391</v>
      </c>
      <c r="E461" s="90" t="s">
        <v>410</v>
      </c>
      <c r="G461" s="90"/>
      <c r="H461" s="90"/>
      <c r="I461" s="90"/>
      <c r="J461" s="90"/>
      <c r="K461" s="90"/>
    </row>
    <row r="462" spans="1:11" ht="13.5">
      <c r="A462" s="80">
        <v>433</v>
      </c>
      <c r="B462" s="80" t="s">
        <v>392</v>
      </c>
      <c r="D462" s="89" t="s">
        <v>392</v>
      </c>
      <c r="E462" s="90" t="s">
        <v>410</v>
      </c>
      <c r="G462" s="90"/>
      <c r="H462" s="90"/>
      <c r="I462" s="90"/>
      <c r="J462" s="90"/>
      <c r="K462" s="90"/>
    </row>
    <row r="463" spans="1:11" ht="13.5">
      <c r="A463" s="80">
        <v>434</v>
      </c>
      <c r="B463" s="80" t="s">
        <v>393</v>
      </c>
      <c r="D463" s="89" t="s">
        <v>393</v>
      </c>
      <c r="E463" s="90" t="s">
        <v>410</v>
      </c>
      <c r="G463" s="90"/>
      <c r="H463" s="90"/>
      <c r="I463" s="90"/>
      <c r="J463" s="90"/>
      <c r="K463" s="90"/>
    </row>
    <row r="464" spans="1:11" ht="13.5">
      <c r="A464" s="80">
        <v>435</v>
      </c>
      <c r="B464" s="80" t="s">
        <v>394</v>
      </c>
      <c r="D464" s="89" t="s">
        <v>394</v>
      </c>
      <c r="E464" s="90" t="s">
        <v>423</v>
      </c>
      <c r="G464" s="90"/>
      <c r="H464" s="90"/>
      <c r="I464" s="90"/>
      <c r="J464" s="90"/>
      <c r="K464" s="90"/>
    </row>
    <row r="465" spans="1:11" ht="13.5">
      <c r="A465" s="80">
        <v>436</v>
      </c>
      <c r="B465" s="80" t="s">
        <v>395</v>
      </c>
      <c r="D465" s="89" t="s">
        <v>395</v>
      </c>
      <c r="E465" s="90" t="s">
        <v>79</v>
      </c>
      <c r="G465" s="90"/>
      <c r="H465" s="90"/>
      <c r="I465" s="90"/>
      <c r="J465" s="90"/>
      <c r="K465" s="90"/>
    </row>
    <row r="466" spans="1:11" ht="13.5">
      <c r="A466" s="80">
        <v>437</v>
      </c>
      <c r="B466" s="80" t="s">
        <v>396</v>
      </c>
      <c r="D466" s="89" t="s">
        <v>396</v>
      </c>
      <c r="E466" s="90" t="s">
        <v>410</v>
      </c>
      <c r="G466" s="90"/>
      <c r="H466" s="90"/>
      <c r="I466" s="90"/>
      <c r="J466" s="90"/>
      <c r="K466" s="90"/>
    </row>
    <row r="467" spans="1:11" ht="13.5">
      <c r="A467" s="80">
        <v>438</v>
      </c>
      <c r="B467" s="80" t="s">
        <v>397</v>
      </c>
      <c r="D467" s="89" t="s">
        <v>397</v>
      </c>
      <c r="E467" s="90" t="s">
        <v>412</v>
      </c>
      <c r="G467" s="90"/>
      <c r="H467" s="90"/>
      <c r="I467" s="90"/>
      <c r="J467" s="90"/>
      <c r="K467" s="90"/>
    </row>
    <row r="468" spans="1:11" ht="13.5">
      <c r="A468" s="80">
        <v>439</v>
      </c>
      <c r="B468" s="80" t="s">
        <v>398</v>
      </c>
      <c r="D468" s="89" t="s">
        <v>398</v>
      </c>
      <c r="E468" s="90" t="s">
        <v>412</v>
      </c>
      <c r="G468" s="90"/>
      <c r="H468" s="90"/>
      <c r="I468" s="90"/>
      <c r="J468" s="90"/>
      <c r="K468" s="90"/>
    </row>
    <row r="469" spans="1:11" ht="13.5">
      <c r="A469" s="80">
        <v>440</v>
      </c>
      <c r="B469" s="80" t="s">
        <v>399</v>
      </c>
      <c r="D469" s="89" t="s">
        <v>399</v>
      </c>
      <c r="E469" s="90" t="s">
        <v>424</v>
      </c>
      <c r="G469" s="90"/>
      <c r="H469" s="90"/>
      <c r="I469" s="90"/>
      <c r="J469" s="90"/>
      <c r="K469" s="90"/>
    </row>
    <row r="470" spans="1:11" ht="13.5">
      <c r="A470" s="80">
        <v>441</v>
      </c>
      <c r="B470" s="80" t="s">
        <v>400</v>
      </c>
      <c r="D470" s="89" t="s">
        <v>400</v>
      </c>
      <c r="E470" s="90" t="s">
        <v>423</v>
      </c>
      <c r="G470" s="90"/>
      <c r="H470" s="90"/>
      <c r="I470" s="90"/>
      <c r="J470" s="90"/>
      <c r="K470" s="90"/>
    </row>
    <row r="471" spans="1:11" ht="13.5">
      <c r="A471" s="80">
        <v>442</v>
      </c>
      <c r="B471" s="80" t="s">
        <v>401</v>
      </c>
      <c r="D471" s="89" t="s">
        <v>401</v>
      </c>
      <c r="E471" s="90" t="s">
        <v>430</v>
      </c>
      <c r="G471" s="90"/>
      <c r="H471" s="90"/>
      <c r="I471" s="90"/>
      <c r="J471" s="90"/>
      <c r="K471" s="90"/>
    </row>
    <row r="472" spans="1:11" ht="13.5">
      <c r="A472" s="80">
        <v>443</v>
      </c>
      <c r="B472" s="80" t="s">
        <v>402</v>
      </c>
      <c r="D472" s="89" t="s">
        <v>402</v>
      </c>
      <c r="E472" s="90" t="s">
        <v>429</v>
      </c>
      <c r="G472" s="90"/>
      <c r="H472" s="90"/>
      <c r="I472" s="90"/>
      <c r="J472" s="90"/>
      <c r="K472" s="90"/>
    </row>
    <row r="473" spans="1:11" ht="13.5">
      <c r="A473" s="80">
        <v>444</v>
      </c>
      <c r="B473" s="80" t="s">
        <v>403</v>
      </c>
      <c r="D473" s="89" t="s">
        <v>403</v>
      </c>
      <c r="E473" s="90" t="s">
        <v>412</v>
      </c>
      <c r="G473" s="90"/>
      <c r="H473" s="90"/>
      <c r="I473" s="90"/>
      <c r="J473" s="90"/>
      <c r="K473" s="90"/>
    </row>
    <row r="474" spans="1:11" ht="13.5">
      <c r="A474" s="80">
        <v>445</v>
      </c>
      <c r="B474" s="80" t="s">
        <v>404</v>
      </c>
      <c r="D474" s="89" t="s">
        <v>404</v>
      </c>
      <c r="E474" s="90" t="s">
        <v>110</v>
      </c>
      <c r="G474" s="90"/>
      <c r="H474" s="90"/>
      <c r="I474" s="90"/>
      <c r="J474" s="90"/>
      <c r="K474" s="90"/>
    </row>
    <row r="475" spans="1:11" ht="13.5">
      <c r="A475" s="80">
        <v>446</v>
      </c>
      <c r="B475" s="80" t="s">
        <v>405</v>
      </c>
      <c r="D475" s="89" t="s">
        <v>405</v>
      </c>
      <c r="E475" s="90" t="s">
        <v>415</v>
      </c>
      <c r="G475" s="90"/>
      <c r="H475" s="90"/>
      <c r="I475" s="90"/>
      <c r="J475" s="90"/>
      <c r="K475" s="90"/>
    </row>
    <row r="476" spans="1:11" ht="13.5">
      <c r="A476" s="80">
        <v>447</v>
      </c>
      <c r="B476" s="80" t="s">
        <v>406</v>
      </c>
      <c r="D476" s="89" t="s">
        <v>406</v>
      </c>
      <c r="E476" s="90" t="s">
        <v>426</v>
      </c>
      <c r="G476" s="90"/>
      <c r="H476" s="90"/>
      <c r="I476" s="90"/>
      <c r="J476" s="90"/>
      <c r="K476" s="90"/>
    </row>
    <row r="477" spans="1:11" ht="13.5">
      <c r="A477" s="80">
        <v>448</v>
      </c>
      <c r="B477" s="80" t="s">
        <v>407</v>
      </c>
      <c r="D477" s="89" t="s">
        <v>407</v>
      </c>
      <c r="E477" s="90" t="s">
        <v>114</v>
      </c>
      <c r="G477" s="90"/>
      <c r="H477" s="90"/>
      <c r="I477" s="90"/>
      <c r="J477" s="90"/>
      <c r="K477" s="90"/>
    </row>
    <row r="478" spans="1:11" ht="13.5">
      <c r="A478" s="80">
        <v>449</v>
      </c>
      <c r="B478" s="80" t="s">
        <v>408</v>
      </c>
      <c r="D478" s="89" t="s">
        <v>408</v>
      </c>
      <c r="E478" s="90" t="s">
        <v>410</v>
      </c>
      <c r="G478" s="90"/>
      <c r="H478" s="90"/>
      <c r="I478" s="90"/>
      <c r="J478" s="90"/>
      <c r="K478" s="90"/>
    </row>
    <row r="479" spans="1:11" ht="13.5">
      <c r="A479" s="80">
        <v>450</v>
      </c>
      <c r="B479" s="80" t="s">
        <v>607</v>
      </c>
      <c r="D479" s="89" t="s">
        <v>607</v>
      </c>
      <c r="E479" s="90" t="s">
        <v>425</v>
      </c>
      <c r="G479" s="90"/>
      <c r="H479" s="90"/>
      <c r="I479" s="90"/>
      <c r="J479" s="90"/>
      <c r="K479" s="90"/>
    </row>
    <row r="480" spans="1:5" ht="13.5">
      <c r="A480" s="80">
        <v>451</v>
      </c>
      <c r="B480" s="80" t="s">
        <v>637</v>
      </c>
      <c r="D480" s="89" t="s">
        <v>608</v>
      </c>
      <c r="E480" s="90" t="s">
        <v>410</v>
      </c>
    </row>
    <row r="481" spans="1:5" ht="13.5">
      <c r="A481" s="80">
        <v>452</v>
      </c>
      <c r="B481" s="80" t="s">
        <v>609</v>
      </c>
      <c r="D481" s="89" t="s">
        <v>609</v>
      </c>
      <c r="E481" s="90" t="s">
        <v>610</v>
      </c>
    </row>
    <row r="482" spans="1:5" ht="13.5">
      <c r="A482" s="80">
        <v>453</v>
      </c>
      <c r="B482" s="80" t="s">
        <v>611</v>
      </c>
      <c r="D482" s="89" t="s">
        <v>611</v>
      </c>
      <c r="E482" s="90" t="s">
        <v>421</v>
      </c>
    </row>
    <row r="483" spans="1:5" ht="13.5">
      <c r="A483" s="80">
        <v>454</v>
      </c>
      <c r="B483" s="80" t="s">
        <v>612</v>
      </c>
      <c r="D483" s="89" t="s">
        <v>612</v>
      </c>
      <c r="E483" s="90" t="s">
        <v>114</v>
      </c>
    </row>
    <row r="484" spans="1:5" ht="13.5">
      <c r="A484" s="80">
        <v>455</v>
      </c>
      <c r="B484" s="80" t="s">
        <v>581</v>
      </c>
      <c r="D484" s="89" t="s">
        <v>613</v>
      </c>
      <c r="E484" s="90" t="s">
        <v>412</v>
      </c>
    </row>
    <row r="485" spans="1:5" ht="13.5">
      <c r="A485" s="80">
        <v>456</v>
      </c>
      <c r="B485" s="80" t="s">
        <v>582</v>
      </c>
      <c r="D485" s="89" t="s">
        <v>582</v>
      </c>
      <c r="E485" s="90" t="s">
        <v>426</v>
      </c>
    </row>
    <row r="486" spans="1:5" ht="13.5">
      <c r="A486" s="80">
        <v>457</v>
      </c>
      <c r="B486" s="80" t="s">
        <v>638</v>
      </c>
      <c r="D486" s="89" t="s">
        <v>614</v>
      </c>
      <c r="E486" s="90" t="s">
        <v>410</v>
      </c>
    </row>
    <row r="487" spans="1:5" ht="13.5">
      <c r="A487" s="80">
        <v>458</v>
      </c>
      <c r="B487" s="80" t="s">
        <v>639</v>
      </c>
      <c r="D487" s="89" t="s">
        <v>615</v>
      </c>
      <c r="E487" s="90" t="s">
        <v>410</v>
      </c>
    </row>
    <row r="488" spans="1:5" ht="13.5">
      <c r="A488" s="80">
        <v>459</v>
      </c>
      <c r="B488" s="80" t="s">
        <v>616</v>
      </c>
      <c r="D488" s="89" t="s">
        <v>616</v>
      </c>
      <c r="E488" s="90" t="s">
        <v>414</v>
      </c>
    </row>
    <row r="489" spans="1:5" ht="13.5">
      <c r="A489" s="80">
        <v>460</v>
      </c>
      <c r="B489" s="80" t="s">
        <v>592</v>
      </c>
      <c r="D489" s="89" t="s">
        <v>592</v>
      </c>
      <c r="E489" s="90" t="s">
        <v>410</v>
      </c>
    </row>
    <row r="490" spans="1:5" ht="13.5">
      <c r="A490" s="80">
        <v>461</v>
      </c>
      <c r="B490" s="80" t="s">
        <v>617</v>
      </c>
      <c r="D490" s="89" t="s">
        <v>618</v>
      </c>
      <c r="E490" s="80" t="s">
        <v>618</v>
      </c>
    </row>
    <row r="491" spans="1:5" ht="13.5">
      <c r="A491" s="80">
        <v>462</v>
      </c>
      <c r="B491" s="80" t="s">
        <v>659</v>
      </c>
      <c r="D491" s="89" t="s">
        <v>660</v>
      </c>
      <c r="E491" s="90" t="s">
        <v>661</v>
      </c>
    </row>
  </sheetData>
  <sheetProtection password="BFC8" sheet="1"/>
  <mergeCells count="1">
    <mergeCell ref="A25:H25"/>
  </mergeCells>
  <printOptions/>
  <pageMargins left="0.75" right="0.75" top="1" bottom="1" header="0.512" footer="0.51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T220"/>
  <sheetViews>
    <sheetView view="pageBreakPreview" zoomScaleSheetLayoutView="100" zoomScalePageLayoutView="0" workbookViewId="0" topLeftCell="D1">
      <selection activeCell="E4" sqref="E4:L4"/>
    </sheetView>
  </sheetViews>
  <sheetFormatPr defaultColWidth="9.00390625" defaultRowHeight="13.5"/>
  <cols>
    <col min="1" max="1" width="7.875" style="59" hidden="1" customWidth="1"/>
    <col min="2" max="2" width="6.375" style="60" hidden="1" customWidth="1"/>
    <col min="3" max="3" width="6.375" style="61" hidden="1" customWidth="1"/>
    <col min="4" max="4" width="2.125" style="37" customWidth="1"/>
    <col min="5" max="5" width="7.375" style="37" bestFit="1" customWidth="1"/>
    <col min="6" max="6" width="13.75390625" style="37" customWidth="1"/>
    <col min="7" max="7" width="15.00390625" style="37" customWidth="1"/>
    <col min="8" max="8" width="11.375" style="37" customWidth="1"/>
    <col min="9" max="9" width="10.00390625" style="37" customWidth="1"/>
    <col min="10" max="10" width="5.00390625" style="39" customWidth="1"/>
    <col min="11" max="11" width="4.375" style="77" customWidth="1"/>
    <col min="12" max="12" width="4.375" style="39" customWidth="1"/>
    <col min="13" max="13" width="10.375" style="37" customWidth="1"/>
    <col min="14" max="14" width="11.50390625" style="37" customWidth="1"/>
    <col min="15" max="15" width="12.625" style="37" bestFit="1" customWidth="1"/>
    <col min="16" max="16" width="10.375" style="37" customWidth="1"/>
    <col min="17" max="17" width="11.50390625" style="37" customWidth="1"/>
    <col min="18" max="18" width="12.625" style="37" bestFit="1" customWidth="1"/>
    <col min="19" max="16384" width="9.00390625" style="37" customWidth="1"/>
  </cols>
  <sheetData>
    <row r="1" spans="5:17" ht="29.25" customHeight="1" thickBot="1">
      <c r="E1" s="38"/>
      <c r="F1" s="78" t="s">
        <v>16</v>
      </c>
      <c r="G1" s="39"/>
      <c r="H1" s="39"/>
      <c r="I1" s="39"/>
      <c r="K1" s="39"/>
      <c r="N1" s="43"/>
      <c r="O1" s="43"/>
      <c r="Q1" s="43"/>
    </row>
    <row r="2" spans="5:17" ht="24" thickBot="1">
      <c r="E2" s="39"/>
      <c r="F2" s="39" t="s">
        <v>19</v>
      </c>
      <c r="G2" s="165"/>
      <c r="H2" s="166"/>
      <c r="I2" s="167"/>
      <c r="J2" s="63" t="s">
        <v>496</v>
      </c>
      <c r="K2" s="39"/>
      <c r="M2" s="40" t="s">
        <v>2</v>
      </c>
      <c r="N2" s="97"/>
      <c r="O2" s="40" t="s">
        <v>1</v>
      </c>
      <c r="P2" s="163"/>
      <c r="Q2" s="164"/>
    </row>
    <row r="3" spans="5:18" ht="6" customHeight="1" thickBot="1">
      <c r="E3" s="39"/>
      <c r="F3" s="39"/>
      <c r="G3" s="39"/>
      <c r="H3" s="39"/>
      <c r="I3" s="39"/>
      <c r="K3" s="39"/>
      <c r="M3" s="39"/>
      <c r="N3" s="39"/>
      <c r="O3" s="39"/>
      <c r="P3" s="39"/>
      <c r="Q3" s="39"/>
      <c r="R3" s="39"/>
    </row>
    <row r="4" spans="5:20" ht="17.25" customHeight="1" thickBot="1">
      <c r="E4" s="173" t="s">
        <v>43</v>
      </c>
      <c r="F4" s="174"/>
      <c r="G4" s="174"/>
      <c r="H4" s="174"/>
      <c r="I4" s="174"/>
      <c r="J4" s="174"/>
      <c r="K4" s="174"/>
      <c r="L4" s="175"/>
      <c r="M4" s="170" t="s">
        <v>44</v>
      </c>
      <c r="N4" s="170"/>
      <c r="O4" s="171"/>
      <c r="P4" s="172" t="s">
        <v>46</v>
      </c>
      <c r="Q4" s="170"/>
      <c r="R4" s="170"/>
      <c r="S4" s="168" t="s">
        <v>42</v>
      </c>
      <c r="T4" s="169"/>
    </row>
    <row r="5" spans="1:20" s="66" customFormat="1" ht="12.75" customHeight="1" thickBot="1">
      <c r="A5" s="59"/>
      <c r="B5" s="65" t="s">
        <v>584</v>
      </c>
      <c r="C5" s="35"/>
      <c r="E5" s="67" t="s">
        <v>4</v>
      </c>
      <c r="F5" s="68" t="s">
        <v>34</v>
      </c>
      <c r="G5" s="68" t="s">
        <v>5</v>
      </c>
      <c r="H5" s="68" t="s">
        <v>0</v>
      </c>
      <c r="I5" s="68" t="s">
        <v>1</v>
      </c>
      <c r="J5" s="69" t="s">
        <v>6</v>
      </c>
      <c r="K5" s="69" t="s">
        <v>27</v>
      </c>
      <c r="L5" s="70" t="s">
        <v>583</v>
      </c>
      <c r="M5" s="71" t="s">
        <v>45</v>
      </c>
      <c r="N5" s="72" t="s">
        <v>621</v>
      </c>
      <c r="O5" s="73" t="s">
        <v>622</v>
      </c>
      <c r="P5" s="50" t="s">
        <v>45</v>
      </c>
      <c r="Q5" s="72" t="s">
        <v>621</v>
      </c>
      <c r="R5" s="73" t="s">
        <v>622</v>
      </c>
      <c r="S5" s="74" t="s">
        <v>40</v>
      </c>
      <c r="T5" s="75" t="s">
        <v>41</v>
      </c>
    </row>
    <row r="6" spans="1:20" s="66" customFormat="1" ht="12.75" customHeight="1">
      <c r="A6" s="76">
        <f>IF(K6="","",IF(L6="○",K6-1,K6+0))</f>
      </c>
      <c r="B6" s="55">
        <f>IF(A6=3,"A",IF(A6=2,"B",IF(OR(A6=1,A6=0),"C","")))</f>
      </c>
      <c r="C6" s="56"/>
      <c r="E6" s="98"/>
      <c r="F6" s="99"/>
      <c r="G6" s="100"/>
      <c r="H6" s="100"/>
      <c r="I6" s="101"/>
      <c r="J6" s="101"/>
      <c r="K6" s="102"/>
      <c r="L6" s="103"/>
      <c r="M6" s="98"/>
      <c r="N6" s="104"/>
      <c r="O6" s="105"/>
      <c r="P6" s="98"/>
      <c r="Q6" s="104"/>
      <c r="R6" s="106"/>
      <c r="S6" s="107"/>
      <c r="T6" s="108"/>
    </row>
    <row r="7" spans="1:20" s="66" customFormat="1" ht="12.75" customHeight="1">
      <c r="A7" s="76">
        <f aca="true" t="shared" si="0" ref="A7:A70">IF(K7="","",IF(L7="○",K7-1,K7+0))</f>
      </c>
      <c r="B7" s="55">
        <f aca="true" t="shared" si="1" ref="B7:B70">IF(A7=3,"A",IF(A7=2,"B",IF(OR(A7=1,A7=0),"C","")))</f>
      </c>
      <c r="C7" s="56"/>
      <c r="E7" s="109"/>
      <c r="F7" s="110"/>
      <c r="G7" s="111"/>
      <c r="H7" s="111"/>
      <c r="I7" s="112"/>
      <c r="J7" s="113"/>
      <c r="K7" s="114"/>
      <c r="L7" s="115"/>
      <c r="M7" s="116"/>
      <c r="N7" s="117"/>
      <c r="O7" s="118"/>
      <c r="P7" s="116"/>
      <c r="Q7" s="119"/>
      <c r="R7" s="120"/>
      <c r="S7" s="121"/>
      <c r="T7" s="122"/>
    </row>
    <row r="8" spans="1:20" s="66" customFormat="1" ht="12.75" customHeight="1">
      <c r="A8" s="76">
        <f t="shared" si="0"/>
      </c>
      <c r="B8" s="55">
        <f t="shared" si="1"/>
      </c>
      <c r="C8" s="56"/>
      <c r="E8" s="109"/>
      <c r="F8" s="110"/>
      <c r="G8" s="111"/>
      <c r="H8" s="111"/>
      <c r="I8" s="112"/>
      <c r="J8" s="113"/>
      <c r="K8" s="114"/>
      <c r="L8" s="115"/>
      <c r="M8" s="116"/>
      <c r="N8" s="117"/>
      <c r="O8" s="118"/>
      <c r="P8" s="116"/>
      <c r="Q8" s="119"/>
      <c r="R8" s="120"/>
      <c r="S8" s="121"/>
      <c r="T8" s="122"/>
    </row>
    <row r="9" spans="1:20" s="66" customFormat="1" ht="12.75" customHeight="1">
      <c r="A9" s="76">
        <f t="shared" si="0"/>
      </c>
      <c r="B9" s="55">
        <f t="shared" si="1"/>
      </c>
      <c r="C9" s="56"/>
      <c r="E9" s="109"/>
      <c r="F9" s="110"/>
      <c r="G9" s="111"/>
      <c r="H9" s="111"/>
      <c r="I9" s="112"/>
      <c r="J9" s="113"/>
      <c r="K9" s="114"/>
      <c r="L9" s="115"/>
      <c r="M9" s="116"/>
      <c r="N9" s="117"/>
      <c r="O9" s="118"/>
      <c r="P9" s="116"/>
      <c r="Q9" s="119"/>
      <c r="R9" s="120"/>
      <c r="S9" s="121"/>
      <c r="T9" s="122"/>
    </row>
    <row r="10" spans="1:20" s="66" customFormat="1" ht="12.75" customHeight="1">
      <c r="A10" s="76">
        <f t="shared" si="0"/>
      </c>
      <c r="B10" s="55">
        <f t="shared" si="1"/>
      </c>
      <c r="C10" s="56"/>
      <c r="E10" s="109"/>
      <c r="F10" s="110"/>
      <c r="G10" s="111"/>
      <c r="H10" s="111"/>
      <c r="I10" s="112"/>
      <c r="J10" s="113"/>
      <c r="K10" s="114"/>
      <c r="L10" s="115"/>
      <c r="M10" s="116"/>
      <c r="N10" s="117"/>
      <c r="O10" s="118"/>
      <c r="P10" s="116"/>
      <c r="Q10" s="119"/>
      <c r="R10" s="120"/>
      <c r="S10" s="121"/>
      <c r="T10" s="122"/>
    </row>
    <row r="11" spans="1:20" s="66" customFormat="1" ht="12.75" customHeight="1">
      <c r="A11" s="76">
        <f t="shared" si="0"/>
      </c>
      <c r="B11" s="55">
        <f t="shared" si="1"/>
      </c>
      <c r="C11" s="56"/>
      <c r="E11" s="109"/>
      <c r="F11" s="110"/>
      <c r="G11" s="111"/>
      <c r="H11" s="111"/>
      <c r="I11" s="112"/>
      <c r="J11" s="113"/>
      <c r="K11" s="114"/>
      <c r="L11" s="115"/>
      <c r="M11" s="116"/>
      <c r="N11" s="117"/>
      <c r="O11" s="118"/>
      <c r="P11" s="116"/>
      <c r="Q11" s="119"/>
      <c r="R11" s="120"/>
      <c r="S11" s="121"/>
      <c r="T11" s="122"/>
    </row>
    <row r="12" spans="1:20" s="66" customFormat="1" ht="12.75" customHeight="1">
      <c r="A12" s="76">
        <f t="shared" si="0"/>
      </c>
      <c r="B12" s="55">
        <f t="shared" si="1"/>
      </c>
      <c r="C12" s="56"/>
      <c r="E12" s="109"/>
      <c r="F12" s="110"/>
      <c r="G12" s="111"/>
      <c r="H12" s="111"/>
      <c r="I12" s="112"/>
      <c r="J12" s="113"/>
      <c r="K12" s="114"/>
      <c r="L12" s="115"/>
      <c r="M12" s="116"/>
      <c r="N12" s="117"/>
      <c r="O12" s="118"/>
      <c r="P12" s="116"/>
      <c r="Q12" s="119"/>
      <c r="R12" s="120"/>
      <c r="S12" s="121"/>
      <c r="T12" s="122"/>
    </row>
    <row r="13" spans="1:20" s="66" customFormat="1" ht="12.75" customHeight="1">
      <c r="A13" s="76">
        <f t="shared" si="0"/>
      </c>
      <c r="B13" s="55">
        <f t="shared" si="1"/>
      </c>
      <c r="C13" s="56"/>
      <c r="E13" s="109"/>
      <c r="F13" s="110"/>
      <c r="G13" s="111"/>
      <c r="H13" s="111"/>
      <c r="I13" s="112"/>
      <c r="J13" s="113"/>
      <c r="K13" s="114"/>
      <c r="L13" s="115"/>
      <c r="M13" s="116"/>
      <c r="N13" s="117"/>
      <c r="O13" s="118"/>
      <c r="P13" s="116"/>
      <c r="Q13" s="119"/>
      <c r="R13" s="120"/>
      <c r="S13" s="121"/>
      <c r="T13" s="122"/>
    </row>
    <row r="14" spans="1:20" s="66" customFormat="1" ht="12.75" customHeight="1">
      <c r="A14" s="76">
        <f t="shared" si="0"/>
      </c>
      <c r="B14" s="55">
        <f t="shared" si="1"/>
      </c>
      <c r="C14" s="56"/>
      <c r="E14" s="109"/>
      <c r="F14" s="110"/>
      <c r="G14" s="111"/>
      <c r="H14" s="111"/>
      <c r="I14" s="112"/>
      <c r="J14" s="113"/>
      <c r="K14" s="114"/>
      <c r="L14" s="115"/>
      <c r="M14" s="116"/>
      <c r="N14" s="117"/>
      <c r="O14" s="118"/>
      <c r="P14" s="116"/>
      <c r="Q14" s="119"/>
      <c r="R14" s="120"/>
      <c r="S14" s="121"/>
      <c r="T14" s="122"/>
    </row>
    <row r="15" spans="1:20" s="66" customFormat="1" ht="12.75" customHeight="1">
      <c r="A15" s="76">
        <f t="shared" si="0"/>
      </c>
      <c r="B15" s="55">
        <f t="shared" si="1"/>
      </c>
      <c r="C15" s="56"/>
      <c r="E15" s="109"/>
      <c r="F15" s="110"/>
      <c r="G15" s="111"/>
      <c r="H15" s="111"/>
      <c r="I15" s="112"/>
      <c r="J15" s="113"/>
      <c r="K15" s="114"/>
      <c r="L15" s="115"/>
      <c r="M15" s="116"/>
      <c r="N15" s="117"/>
      <c r="O15" s="118"/>
      <c r="P15" s="116"/>
      <c r="Q15" s="119"/>
      <c r="R15" s="120"/>
      <c r="S15" s="121"/>
      <c r="T15" s="122"/>
    </row>
    <row r="16" spans="1:20" s="66" customFormat="1" ht="12.75" customHeight="1">
      <c r="A16" s="76">
        <f t="shared" si="0"/>
      </c>
      <c r="B16" s="55">
        <f t="shared" si="1"/>
      </c>
      <c r="C16" s="56"/>
      <c r="E16" s="109"/>
      <c r="F16" s="110"/>
      <c r="G16" s="111"/>
      <c r="H16" s="111"/>
      <c r="I16" s="112"/>
      <c r="J16" s="113"/>
      <c r="K16" s="114"/>
      <c r="L16" s="115"/>
      <c r="M16" s="116"/>
      <c r="N16" s="117"/>
      <c r="O16" s="118"/>
      <c r="P16" s="116"/>
      <c r="Q16" s="119"/>
      <c r="R16" s="120"/>
      <c r="S16" s="121"/>
      <c r="T16" s="122"/>
    </row>
    <row r="17" spans="1:20" s="66" customFormat="1" ht="12.75" customHeight="1">
      <c r="A17" s="76">
        <f t="shared" si="0"/>
      </c>
      <c r="B17" s="55">
        <f t="shared" si="1"/>
      </c>
      <c r="C17" s="56"/>
      <c r="E17" s="109"/>
      <c r="F17" s="110"/>
      <c r="G17" s="111"/>
      <c r="H17" s="111"/>
      <c r="I17" s="112"/>
      <c r="J17" s="113"/>
      <c r="K17" s="114"/>
      <c r="L17" s="115"/>
      <c r="M17" s="116"/>
      <c r="N17" s="117"/>
      <c r="O17" s="118"/>
      <c r="P17" s="116"/>
      <c r="Q17" s="119"/>
      <c r="R17" s="120"/>
      <c r="S17" s="121"/>
      <c r="T17" s="122"/>
    </row>
    <row r="18" spans="1:20" s="66" customFormat="1" ht="12.75" customHeight="1">
      <c r="A18" s="76">
        <f t="shared" si="0"/>
      </c>
      <c r="B18" s="55">
        <f t="shared" si="1"/>
      </c>
      <c r="C18" s="56"/>
      <c r="E18" s="109"/>
      <c r="F18" s="110"/>
      <c r="G18" s="111"/>
      <c r="H18" s="111"/>
      <c r="I18" s="112"/>
      <c r="J18" s="113"/>
      <c r="K18" s="114"/>
      <c r="L18" s="115"/>
      <c r="M18" s="116"/>
      <c r="N18" s="117"/>
      <c r="O18" s="118"/>
      <c r="P18" s="116"/>
      <c r="Q18" s="119"/>
      <c r="R18" s="120"/>
      <c r="S18" s="121"/>
      <c r="T18" s="122"/>
    </row>
    <row r="19" spans="1:20" s="66" customFormat="1" ht="12.75" customHeight="1">
      <c r="A19" s="76">
        <f t="shared" si="0"/>
      </c>
      <c r="B19" s="55">
        <f t="shared" si="1"/>
      </c>
      <c r="C19" s="56"/>
      <c r="E19" s="109"/>
      <c r="F19" s="110"/>
      <c r="G19" s="111"/>
      <c r="H19" s="111"/>
      <c r="I19" s="112"/>
      <c r="J19" s="113"/>
      <c r="K19" s="114"/>
      <c r="L19" s="115"/>
      <c r="M19" s="116"/>
      <c r="N19" s="117"/>
      <c r="O19" s="118"/>
      <c r="P19" s="116"/>
      <c r="Q19" s="119"/>
      <c r="R19" s="120"/>
      <c r="S19" s="121"/>
      <c r="T19" s="122"/>
    </row>
    <row r="20" spans="1:20" s="66" customFormat="1" ht="12.75" customHeight="1">
      <c r="A20" s="76">
        <f t="shared" si="0"/>
      </c>
      <c r="B20" s="55">
        <f t="shared" si="1"/>
      </c>
      <c r="C20" s="56"/>
      <c r="E20" s="109"/>
      <c r="F20" s="110"/>
      <c r="G20" s="111"/>
      <c r="H20" s="111"/>
      <c r="I20" s="112"/>
      <c r="J20" s="113"/>
      <c r="K20" s="114"/>
      <c r="L20" s="115"/>
      <c r="M20" s="116"/>
      <c r="N20" s="117"/>
      <c r="O20" s="118"/>
      <c r="P20" s="116"/>
      <c r="Q20" s="119"/>
      <c r="R20" s="120"/>
      <c r="S20" s="121"/>
      <c r="T20" s="122"/>
    </row>
    <row r="21" spans="1:20" s="66" customFormat="1" ht="12.75" customHeight="1">
      <c r="A21" s="76">
        <f t="shared" si="0"/>
      </c>
      <c r="B21" s="55">
        <f t="shared" si="1"/>
      </c>
      <c r="C21" s="56"/>
      <c r="E21" s="109"/>
      <c r="F21" s="110"/>
      <c r="G21" s="111"/>
      <c r="H21" s="111"/>
      <c r="I21" s="112"/>
      <c r="J21" s="113"/>
      <c r="K21" s="114"/>
      <c r="L21" s="115"/>
      <c r="M21" s="116"/>
      <c r="N21" s="117"/>
      <c r="O21" s="118"/>
      <c r="P21" s="116"/>
      <c r="Q21" s="119"/>
      <c r="R21" s="120"/>
      <c r="S21" s="121"/>
      <c r="T21" s="122"/>
    </row>
    <row r="22" spans="1:20" s="66" customFormat="1" ht="12.75" customHeight="1">
      <c r="A22" s="76">
        <f t="shared" si="0"/>
      </c>
      <c r="B22" s="55">
        <f t="shared" si="1"/>
      </c>
      <c r="C22" s="56"/>
      <c r="E22" s="109"/>
      <c r="F22" s="110"/>
      <c r="G22" s="111"/>
      <c r="H22" s="111"/>
      <c r="I22" s="112"/>
      <c r="J22" s="113"/>
      <c r="K22" s="114"/>
      <c r="L22" s="115"/>
      <c r="M22" s="116"/>
      <c r="N22" s="117"/>
      <c r="O22" s="118"/>
      <c r="P22" s="116"/>
      <c r="Q22" s="119"/>
      <c r="R22" s="120"/>
      <c r="S22" s="121"/>
      <c r="T22" s="122"/>
    </row>
    <row r="23" spans="1:20" s="66" customFormat="1" ht="12.75" customHeight="1">
      <c r="A23" s="76">
        <f t="shared" si="0"/>
      </c>
      <c r="B23" s="55">
        <f t="shared" si="1"/>
      </c>
      <c r="C23" s="56"/>
      <c r="E23" s="109"/>
      <c r="F23" s="110"/>
      <c r="G23" s="111"/>
      <c r="H23" s="111"/>
      <c r="I23" s="112"/>
      <c r="J23" s="113"/>
      <c r="K23" s="114"/>
      <c r="L23" s="115"/>
      <c r="M23" s="116"/>
      <c r="N23" s="117"/>
      <c r="O23" s="118"/>
      <c r="P23" s="116"/>
      <c r="Q23" s="119"/>
      <c r="R23" s="120"/>
      <c r="S23" s="121"/>
      <c r="T23" s="122"/>
    </row>
    <row r="24" spans="1:20" s="66" customFormat="1" ht="12.75" customHeight="1">
      <c r="A24" s="76">
        <f t="shared" si="0"/>
      </c>
      <c r="B24" s="55">
        <f t="shared" si="1"/>
      </c>
      <c r="C24" s="56"/>
      <c r="E24" s="109"/>
      <c r="F24" s="110"/>
      <c r="G24" s="111"/>
      <c r="H24" s="111"/>
      <c r="I24" s="112"/>
      <c r="J24" s="113"/>
      <c r="K24" s="114"/>
      <c r="L24" s="115"/>
      <c r="M24" s="116"/>
      <c r="N24" s="117"/>
      <c r="O24" s="118"/>
      <c r="P24" s="116"/>
      <c r="Q24" s="119"/>
      <c r="R24" s="120"/>
      <c r="S24" s="121"/>
      <c r="T24" s="122"/>
    </row>
    <row r="25" spans="1:20" s="66" customFormat="1" ht="12.75" customHeight="1">
      <c r="A25" s="76">
        <f t="shared" si="0"/>
      </c>
      <c r="B25" s="55">
        <f t="shared" si="1"/>
      </c>
      <c r="C25" s="56"/>
      <c r="E25" s="109"/>
      <c r="F25" s="110"/>
      <c r="G25" s="111"/>
      <c r="H25" s="111"/>
      <c r="I25" s="112"/>
      <c r="J25" s="113"/>
      <c r="K25" s="114"/>
      <c r="L25" s="115"/>
      <c r="M25" s="116"/>
      <c r="N25" s="117"/>
      <c r="O25" s="118"/>
      <c r="P25" s="116"/>
      <c r="Q25" s="119"/>
      <c r="R25" s="120"/>
      <c r="S25" s="121"/>
      <c r="T25" s="122"/>
    </row>
    <row r="26" spans="1:20" s="66" customFormat="1" ht="12.75" customHeight="1">
      <c r="A26" s="76">
        <f t="shared" si="0"/>
      </c>
      <c r="B26" s="55">
        <f t="shared" si="1"/>
      </c>
      <c r="C26" s="56"/>
      <c r="E26" s="109"/>
      <c r="F26" s="110"/>
      <c r="G26" s="111"/>
      <c r="H26" s="111"/>
      <c r="I26" s="112"/>
      <c r="J26" s="113"/>
      <c r="K26" s="114"/>
      <c r="L26" s="115"/>
      <c r="M26" s="116"/>
      <c r="N26" s="117"/>
      <c r="O26" s="118"/>
      <c r="P26" s="116"/>
      <c r="Q26" s="119"/>
      <c r="R26" s="120"/>
      <c r="S26" s="121"/>
      <c r="T26" s="122"/>
    </row>
    <row r="27" spans="1:20" s="66" customFormat="1" ht="12.75" customHeight="1">
      <c r="A27" s="76">
        <f t="shared" si="0"/>
      </c>
      <c r="B27" s="55">
        <f t="shared" si="1"/>
      </c>
      <c r="C27" s="56"/>
      <c r="E27" s="109"/>
      <c r="F27" s="110"/>
      <c r="G27" s="111"/>
      <c r="H27" s="111"/>
      <c r="I27" s="112"/>
      <c r="J27" s="113"/>
      <c r="K27" s="114"/>
      <c r="L27" s="115"/>
      <c r="M27" s="116"/>
      <c r="N27" s="117"/>
      <c r="O27" s="118"/>
      <c r="P27" s="116"/>
      <c r="Q27" s="119"/>
      <c r="R27" s="120"/>
      <c r="S27" s="121"/>
      <c r="T27" s="122"/>
    </row>
    <row r="28" spans="1:20" s="66" customFormat="1" ht="12.75" customHeight="1">
      <c r="A28" s="76">
        <f t="shared" si="0"/>
      </c>
      <c r="B28" s="55">
        <f t="shared" si="1"/>
      </c>
      <c r="C28" s="56"/>
      <c r="E28" s="109"/>
      <c r="F28" s="110"/>
      <c r="G28" s="111"/>
      <c r="H28" s="111"/>
      <c r="I28" s="112"/>
      <c r="J28" s="113"/>
      <c r="K28" s="114"/>
      <c r="L28" s="115"/>
      <c r="M28" s="116"/>
      <c r="N28" s="117"/>
      <c r="O28" s="118"/>
      <c r="P28" s="116"/>
      <c r="Q28" s="119"/>
      <c r="R28" s="120"/>
      <c r="S28" s="121"/>
      <c r="T28" s="122"/>
    </row>
    <row r="29" spans="1:20" s="66" customFormat="1" ht="12.75" customHeight="1">
      <c r="A29" s="76">
        <f t="shared" si="0"/>
      </c>
      <c r="B29" s="55">
        <f t="shared" si="1"/>
      </c>
      <c r="C29" s="56"/>
      <c r="E29" s="109"/>
      <c r="F29" s="110"/>
      <c r="G29" s="111"/>
      <c r="H29" s="111"/>
      <c r="I29" s="112"/>
      <c r="J29" s="113"/>
      <c r="K29" s="114"/>
      <c r="L29" s="115"/>
      <c r="M29" s="116"/>
      <c r="N29" s="117"/>
      <c r="O29" s="118"/>
      <c r="P29" s="116"/>
      <c r="Q29" s="119"/>
      <c r="R29" s="120"/>
      <c r="S29" s="121"/>
      <c r="T29" s="122"/>
    </row>
    <row r="30" spans="1:20" s="66" customFormat="1" ht="12.75" customHeight="1">
      <c r="A30" s="76">
        <f t="shared" si="0"/>
      </c>
      <c r="B30" s="55">
        <f t="shared" si="1"/>
      </c>
      <c r="C30" s="56"/>
      <c r="E30" s="109"/>
      <c r="F30" s="110"/>
      <c r="G30" s="111"/>
      <c r="H30" s="111"/>
      <c r="I30" s="112"/>
      <c r="J30" s="113"/>
      <c r="K30" s="114"/>
      <c r="L30" s="115"/>
      <c r="M30" s="116"/>
      <c r="N30" s="117"/>
      <c r="O30" s="118"/>
      <c r="P30" s="116"/>
      <c r="Q30" s="119"/>
      <c r="R30" s="120"/>
      <c r="S30" s="121"/>
      <c r="T30" s="122"/>
    </row>
    <row r="31" spans="1:20" s="66" customFormat="1" ht="12.75" customHeight="1">
      <c r="A31" s="76">
        <f t="shared" si="0"/>
      </c>
      <c r="B31" s="55">
        <f t="shared" si="1"/>
      </c>
      <c r="C31" s="56"/>
      <c r="E31" s="109"/>
      <c r="F31" s="110"/>
      <c r="G31" s="111"/>
      <c r="H31" s="111"/>
      <c r="I31" s="112"/>
      <c r="J31" s="113"/>
      <c r="K31" s="114"/>
      <c r="L31" s="115"/>
      <c r="M31" s="116"/>
      <c r="N31" s="117"/>
      <c r="O31" s="118"/>
      <c r="P31" s="116"/>
      <c r="Q31" s="119"/>
      <c r="R31" s="120"/>
      <c r="S31" s="121"/>
      <c r="T31" s="122"/>
    </row>
    <row r="32" spans="1:20" s="66" customFormat="1" ht="12.75" customHeight="1">
      <c r="A32" s="76">
        <f t="shared" si="0"/>
      </c>
      <c r="B32" s="55">
        <f t="shared" si="1"/>
      </c>
      <c r="C32" s="56"/>
      <c r="E32" s="109"/>
      <c r="F32" s="110"/>
      <c r="G32" s="111"/>
      <c r="H32" s="111"/>
      <c r="I32" s="112"/>
      <c r="J32" s="113"/>
      <c r="K32" s="114"/>
      <c r="L32" s="115"/>
      <c r="M32" s="116"/>
      <c r="N32" s="117"/>
      <c r="O32" s="118"/>
      <c r="P32" s="116"/>
      <c r="Q32" s="119"/>
      <c r="R32" s="120"/>
      <c r="S32" s="121"/>
      <c r="T32" s="122"/>
    </row>
    <row r="33" spans="1:20" s="66" customFormat="1" ht="12.75" customHeight="1">
      <c r="A33" s="76">
        <f t="shared" si="0"/>
      </c>
      <c r="B33" s="55">
        <f t="shared" si="1"/>
      </c>
      <c r="C33" s="56"/>
      <c r="E33" s="109"/>
      <c r="F33" s="110"/>
      <c r="G33" s="111"/>
      <c r="H33" s="111"/>
      <c r="I33" s="112"/>
      <c r="J33" s="113"/>
      <c r="K33" s="114"/>
      <c r="L33" s="115"/>
      <c r="M33" s="116"/>
      <c r="N33" s="117"/>
      <c r="O33" s="118"/>
      <c r="P33" s="116"/>
      <c r="Q33" s="119"/>
      <c r="R33" s="120"/>
      <c r="S33" s="121"/>
      <c r="T33" s="122"/>
    </row>
    <row r="34" spans="1:20" s="66" customFormat="1" ht="12.75" customHeight="1">
      <c r="A34" s="76">
        <f t="shared" si="0"/>
      </c>
      <c r="B34" s="55">
        <f t="shared" si="1"/>
      </c>
      <c r="C34" s="56"/>
      <c r="E34" s="109"/>
      <c r="F34" s="110"/>
      <c r="G34" s="111"/>
      <c r="H34" s="111"/>
      <c r="I34" s="112"/>
      <c r="J34" s="113"/>
      <c r="K34" s="114"/>
      <c r="L34" s="115"/>
      <c r="M34" s="116"/>
      <c r="N34" s="117"/>
      <c r="O34" s="118"/>
      <c r="P34" s="116"/>
      <c r="Q34" s="119"/>
      <c r="R34" s="120"/>
      <c r="S34" s="121"/>
      <c r="T34" s="122"/>
    </row>
    <row r="35" spans="1:20" s="66" customFormat="1" ht="12.75" customHeight="1">
      <c r="A35" s="76">
        <f t="shared" si="0"/>
      </c>
      <c r="B35" s="55">
        <f t="shared" si="1"/>
      </c>
      <c r="C35" s="56"/>
      <c r="E35" s="109"/>
      <c r="F35" s="110"/>
      <c r="G35" s="111"/>
      <c r="H35" s="111"/>
      <c r="I35" s="112"/>
      <c r="J35" s="113"/>
      <c r="K35" s="114"/>
      <c r="L35" s="115"/>
      <c r="M35" s="116"/>
      <c r="N35" s="117"/>
      <c r="O35" s="118"/>
      <c r="P35" s="116"/>
      <c r="Q35" s="119"/>
      <c r="R35" s="120"/>
      <c r="S35" s="121"/>
      <c r="T35" s="122"/>
    </row>
    <row r="36" spans="1:20" s="66" customFormat="1" ht="12.75" customHeight="1">
      <c r="A36" s="76">
        <f t="shared" si="0"/>
      </c>
      <c r="B36" s="55">
        <f t="shared" si="1"/>
      </c>
      <c r="C36" s="56"/>
      <c r="E36" s="109"/>
      <c r="F36" s="110"/>
      <c r="G36" s="111"/>
      <c r="H36" s="111"/>
      <c r="I36" s="112"/>
      <c r="J36" s="113"/>
      <c r="K36" s="114"/>
      <c r="L36" s="115"/>
      <c r="M36" s="116"/>
      <c r="N36" s="117"/>
      <c r="O36" s="118"/>
      <c r="P36" s="116"/>
      <c r="Q36" s="119"/>
      <c r="R36" s="120"/>
      <c r="S36" s="121"/>
      <c r="T36" s="122"/>
    </row>
    <row r="37" spans="1:20" s="66" customFormat="1" ht="12.75" customHeight="1">
      <c r="A37" s="76">
        <f t="shared" si="0"/>
      </c>
      <c r="B37" s="55">
        <f t="shared" si="1"/>
      </c>
      <c r="C37" s="56"/>
      <c r="E37" s="109"/>
      <c r="F37" s="110"/>
      <c r="G37" s="111"/>
      <c r="H37" s="111"/>
      <c r="I37" s="112"/>
      <c r="J37" s="113"/>
      <c r="K37" s="114"/>
      <c r="L37" s="115"/>
      <c r="M37" s="116"/>
      <c r="N37" s="117"/>
      <c r="O37" s="118"/>
      <c r="P37" s="116"/>
      <c r="Q37" s="119"/>
      <c r="R37" s="120"/>
      <c r="S37" s="121"/>
      <c r="T37" s="122"/>
    </row>
    <row r="38" spans="1:20" s="66" customFormat="1" ht="12.75" customHeight="1">
      <c r="A38" s="76">
        <f t="shared" si="0"/>
      </c>
      <c r="B38" s="55">
        <f t="shared" si="1"/>
      </c>
      <c r="C38" s="56"/>
      <c r="E38" s="109"/>
      <c r="F38" s="110"/>
      <c r="G38" s="111"/>
      <c r="H38" s="111"/>
      <c r="I38" s="112"/>
      <c r="J38" s="113"/>
      <c r="K38" s="114"/>
      <c r="L38" s="115"/>
      <c r="M38" s="116"/>
      <c r="N38" s="117"/>
      <c r="O38" s="118"/>
      <c r="P38" s="116"/>
      <c r="Q38" s="119"/>
      <c r="R38" s="120"/>
      <c r="S38" s="121"/>
      <c r="T38" s="122"/>
    </row>
    <row r="39" spans="1:20" s="66" customFormat="1" ht="12.75" customHeight="1">
      <c r="A39" s="76">
        <f t="shared" si="0"/>
      </c>
      <c r="B39" s="55">
        <f t="shared" si="1"/>
      </c>
      <c r="C39" s="56"/>
      <c r="E39" s="109"/>
      <c r="F39" s="110"/>
      <c r="G39" s="111"/>
      <c r="H39" s="111"/>
      <c r="I39" s="112"/>
      <c r="J39" s="113"/>
      <c r="K39" s="114"/>
      <c r="L39" s="115"/>
      <c r="M39" s="116"/>
      <c r="N39" s="117"/>
      <c r="O39" s="118"/>
      <c r="P39" s="116"/>
      <c r="Q39" s="119"/>
      <c r="R39" s="120"/>
      <c r="S39" s="121"/>
      <c r="T39" s="122"/>
    </row>
    <row r="40" spans="1:20" s="66" customFormat="1" ht="12.75" customHeight="1">
      <c r="A40" s="76">
        <f t="shared" si="0"/>
      </c>
      <c r="B40" s="55">
        <f t="shared" si="1"/>
      </c>
      <c r="C40" s="56"/>
      <c r="E40" s="109"/>
      <c r="F40" s="110"/>
      <c r="G40" s="111"/>
      <c r="H40" s="111"/>
      <c r="I40" s="112"/>
      <c r="J40" s="113"/>
      <c r="K40" s="114"/>
      <c r="L40" s="115"/>
      <c r="M40" s="116"/>
      <c r="N40" s="117"/>
      <c r="O40" s="118"/>
      <c r="P40" s="116"/>
      <c r="Q40" s="119"/>
      <c r="R40" s="120"/>
      <c r="S40" s="121"/>
      <c r="T40" s="122"/>
    </row>
    <row r="41" spans="1:20" s="66" customFormat="1" ht="12.75" customHeight="1">
      <c r="A41" s="76">
        <f t="shared" si="0"/>
      </c>
      <c r="B41" s="55">
        <f t="shared" si="1"/>
      </c>
      <c r="C41" s="56"/>
      <c r="E41" s="109"/>
      <c r="F41" s="110"/>
      <c r="G41" s="111"/>
      <c r="H41" s="111"/>
      <c r="I41" s="112"/>
      <c r="J41" s="113"/>
      <c r="K41" s="114"/>
      <c r="L41" s="115"/>
      <c r="M41" s="116"/>
      <c r="N41" s="117"/>
      <c r="O41" s="118"/>
      <c r="P41" s="116"/>
      <c r="Q41" s="119"/>
      <c r="R41" s="120"/>
      <c r="S41" s="121"/>
      <c r="T41" s="122"/>
    </row>
    <row r="42" spans="1:20" s="66" customFormat="1" ht="12.75" customHeight="1">
      <c r="A42" s="76">
        <f t="shared" si="0"/>
      </c>
      <c r="B42" s="55">
        <f t="shared" si="1"/>
      </c>
      <c r="C42" s="56"/>
      <c r="E42" s="109"/>
      <c r="F42" s="110"/>
      <c r="G42" s="111"/>
      <c r="H42" s="111"/>
      <c r="I42" s="112"/>
      <c r="J42" s="113"/>
      <c r="K42" s="114"/>
      <c r="L42" s="115"/>
      <c r="M42" s="116"/>
      <c r="N42" s="117"/>
      <c r="O42" s="118"/>
      <c r="P42" s="116"/>
      <c r="Q42" s="119"/>
      <c r="R42" s="120"/>
      <c r="S42" s="121"/>
      <c r="T42" s="122"/>
    </row>
    <row r="43" spans="1:20" s="66" customFormat="1" ht="12.75" customHeight="1">
      <c r="A43" s="76">
        <f t="shared" si="0"/>
      </c>
      <c r="B43" s="55">
        <f t="shared" si="1"/>
      </c>
      <c r="C43" s="56"/>
      <c r="E43" s="109"/>
      <c r="F43" s="110"/>
      <c r="G43" s="111"/>
      <c r="H43" s="111"/>
      <c r="I43" s="112"/>
      <c r="J43" s="113"/>
      <c r="K43" s="114"/>
      <c r="L43" s="115"/>
      <c r="M43" s="116"/>
      <c r="N43" s="117"/>
      <c r="O43" s="118"/>
      <c r="P43" s="116"/>
      <c r="Q43" s="119"/>
      <c r="R43" s="120"/>
      <c r="S43" s="121"/>
      <c r="T43" s="122"/>
    </row>
    <row r="44" spans="1:20" s="66" customFormat="1" ht="12.75" customHeight="1">
      <c r="A44" s="76">
        <f t="shared" si="0"/>
      </c>
      <c r="B44" s="55">
        <f t="shared" si="1"/>
      </c>
      <c r="C44" s="56"/>
      <c r="E44" s="109"/>
      <c r="F44" s="110"/>
      <c r="G44" s="111"/>
      <c r="H44" s="111"/>
      <c r="I44" s="112"/>
      <c r="J44" s="113"/>
      <c r="K44" s="114"/>
      <c r="L44" s="115"/>
      <c r="M44" s="116"/>
      <c r="N44" s="117"/>
      <c r="O44" s="118"/>
      <c r="P44" s="116"/>
      <c r="Q44" s="119"/>
      <c r="R44" s="120"/>
      <c r="S44" s="121"/>
      <c r="T44" s="122"/>
    </row>
    <row r="45" spans="1:20" s="66" customFormat="1" ht="12.75" customHeight="1">
      <c r="A45" s="76">
        <f t="shared" si="0"/>
      </c>
      <c r="B45" s="55">
        <f t="shared" si="1"/>
      </c>
      <c r="C45" s="56"/>
      <c r="E45" s="109"/>
      <c r="F45" s="110"/>
      <c r="G45" s="111"/>
      <c r="H45" s="111"/>
      <c r="I45" s="112"/>
      <c r="J45" s="113"/>
      <c r="K45" s="114"/>
      <c r="L45" s="115"/>
      <c r="M45" s="116"/>
      <c r="N45" s="117"/>
      <c r="O45" s="118"/>
      <c r="P45" s="116"/>
      <c r="Q45" s="119"/>
      <c r="R45" s="120"/>
      <c r="S45" s="121"/>
      <c r="T45" s="122"/>
    </row>
    <row r="46" spans="1:20" s="66" customFormat="1" ht="12.75" customHeight="1">
      <c r="A46" s="76">
        <f t="shared" si="0"/>
      </c>
      <c r="B46" s="55">
        <f t="shared" si="1"/>
      </c>
      <c r="C46" s="56"/>
      <c r="E46" s="109"/>
      <c r="F46" s="110"/>
      <c r="G46" s="111"/>
      <c r="H46" s="111"/>
      <c r="I46" s="112"/>
      <c r="J46" s="113"/>
      <c r="K46" s="114"/>
      <c r="L46" s="115"/>
      <c r="M46" s="116"/>
      <c r="N46" s="117"/>
      <c r="O46" s="118"/>
      <c r="P46" s="116"/>
      <c r="Q46" s="119"/>
      <c r="R46" s="120"/>
      <c r="S46" s="121"/>
      <c r="T46" s="122"/>
    </row>
    <row r="47" spans="1:20" s="66" customFormat="1" ht="12.75" customHeight="1">
      <c r="A47" s="76">
        <f t="shared" si="0"/>
      </c>
      <c r="B47" s="55">
        <f t="shared" si="1"/>
      </c>
      <c r="C47" s="56"/>
      <c r="E47" s="109"/>
      <c r="F47" s="110"/>
      <c r="G47" s="111"/>
      <c r="H47" s="111"/>
      <c r="I47" s="112"/>
      <c r="J47" s="113"/>
      <c r="K47" s="114"/>
      <c r="L47" s="115"/>
      <c r="M47" s="116"/>
      <c r="N47" s="117"/>
      <c r="O47" s="118"/>
      <c r="P47" s="116"/>
      <c r="Q47" s="119"/>
      <c r="R47" s="120"/>
      <c r="S47" s="121"/>
      <c r="T47" s="122"/>
    </row>
    <row r="48" spans="1:20" s="66" customFormat="1" ht="12.75" customHeight="1">
      <c r="A48" s="76">
        <f t="shared" si="0"/>
      </c>
      <c r="B48" s="55">
        <f t="shared" si="1"/>
      </c>
      <c r="C48" s="56"/>
      <c r="E48" s="109"/>
      <c r="F48" s="110"/>
      <c r="G48" s="111"/>
      <c r="H48" s="111"/>
      <c r="I48" s="112"/>
      <c r="J48" s="113"/>
      <c r="K48" s="114"/>
      <c r="L48" s="115"/>
      <c r="M48" s="116"/>
      <c r="N48" s="117"/>
      <c r="O48" s="118"/>
      <c r="P48" s="116"/>
      <c r="Q48" s="119"/>
      <c r="R48" s="120"/>
      <c r="S48" s="121"/>
      <c r="T48" s="122"/>
    </row>
    <row r="49" spans="1:20" s="66" customFormat="1" ht="12.75" customHeight="1">
      <c r="A49" s="76">
        <f t="shared" si="0"/>
      </c>
      <c r="B49" s="55">
        <f t="shared" si="1"/>
      </c>
      <c r="C49" s="56"/>
      <c r="E49" s="109"/>
      <c r="F49" s="110"/>
      <c r="G49" s="111"/>
      <c r="H49" s="111"/>
      <c r="I49" s="112"/>
      <c r="J49" s="113"/>
      <c r="K49" s="114"/>
      <c r="L49" s="115"/>
      <c r="M49" s="116"/>
      <c r="N49" s="117"/>
      <c r="O49" s="118"/>
      <c r="P49" s="116"/>
      <c r="Q49" s="119"/>
      <c r="R49" s="120"/>
      <c r="S49" s="121"/>
      <c r="T49" s="122"/>
    </row>
    <row r="50" spans="1:20" s="66" customFormat="1" ht="12.75" customHeight="1">
      <c r="A50" s="76">
        <f t="shared" si="0"/>
      </c>
      <c r="B50" s="55">
        <f t="shared" si="1"/>
      </c>
      <c r="C50" s="56"/>
      <c r="E50" s="109"/>
      <c r="F50" s="110"/>
      <c r="G50" s="111"/>
      <c r="H50" s="111"/>
      <c r="I50" s="112"/>
      <c r="J50" s="113"/>
      <c r="K50" s="114"/>
      <c r="L50" s="115"/>
      <c r="M50" s="116"/>
      <c r="N50" s="117"/>
      <c r="O50" s="118"/>
      <c r="P50" s="116"/>
      <c r="Q50" s="119"/>
      <c r="R50" s="120"/>
      <c r="S50" s="121"/>
      <c r="T50" s="122"/>
    </row>
    <row r="51" spans="1:20" s="66" customFormat="1" ht="12.75" customHeight="1">
      <c r="A51" s="76">
        <f t="shared" si="0"/>
      </c>
      <c r="B51" s="55">
        <f t="shared" si="1"/>
      </c>
      <c r="C51" s="56"/>
      <c r="E51" s="109"/>
      <c r="F51" s="110"/>
      <c r="G51" s="111"/>
      <c r="H51" s="111"/>
      <c r="I51" s="112"/>
      <c r="J51" s="113"/>
      <c r="K51" s="114"/>
      <c r="L51" s="115"/>
      <c r="M51" s="116"/>
      <c r="N51" s="117"/>
      <c r="O51" s="118"/>
      <c r="P51" s="116"/>
      <c r="Q51" s="119"/>
      <c r="R51" s="120"/>
      <c r="S51" s="121"/>
      <c r="T51" s="122"/>
    </row>
    <row r="52" spans="1:20" s="66" customFormat="1" ht="12.75" customHeight="1">
      <c r="A52" s="76">
        <f t="shared" si="0"/>
      </c>
      <c r="B52" s="55">
        <f t="shared" si="1"/>
      </c>
      <c r="C52" s="56"/>
      <c r="E52" s="109"/>
      <c r="F52" s="110"/>
      <c r="G52" s="111"/>
      <c r="H52" s="111"/>
      <c r="I52" s="112"/>
      <c r="J52" s="113"/>
      <c r="K52" s="114"/>
      <c r="L52" s="115"/>
      <c r="M52" s="116"/>
      <c r="N52" s="117"/>
      <c r="O52" s="118"/>
      <c r="P52" s="116"/>
      <c r="Q52" s="119"/>
      <c r="R52" s="120"/>
      <c r="S52" s="121"/>
      <c r="T52" s="122"/>
    </row>
    <row r="53" spans="1:20" s="66" customFormat="1" ht="12.75" customHeight="1">
      <c r="A53" s="76">
        <f t="shared" si="0"/>
      </c>
      <c r="B53" s="55">
        <f t="shared" si="1"/>
      </c>
      <c r="C53" s="56"/>
      <c r="E53" s="109"/>
      <c r="F53" s="110"/>
      <c r="G53" s="111"/>
      <c r="H53" s="111"/>
      <c r="I53" s="112"/>
      <c r="J53" s="113"/>
      <c r="K53" s="114"/>
      <c r="L53" s="115"/>
      <c r="M53" s="116"/>
      <c r="N53" s="117"/>
      <c r="O53" s="118"/>
      <c r="P53" s="116"/>
      <c r="Q53" s="119"/>
      <c r="R53" s="120"/>
      <c r="S53" s="121"/>
      <c r="T53" s="122"/>
    </row>
    <row r="54" spans="1:20" s="66" customFormat="1" ht="12.75" customHeight="1">
      <c r="A54" s="76">
        <f t="shared" si="0"/>
      </c>
      <c r="B54" s="55">
        <f t="shared" si="1"/>
      </c>
      <c r="C54" s="56"/>
      <c r="E54" s="109"/>
      <c r="F54" s="110"/>
      <c r="G54" s="111"/>
      <c r="H54" s="111"/>
      <c r="I54" s="112"/>
      <c r="J54" s="113"/>
      <c r="K54" s="114"/>
      <c r="L54" s="115"/>
      <c r="M54" s="116"/>
      <c r="N54" s="117"/>
      <c r="O54" s="118"/>
      <c r="P54" s="116"/>
      <c r="Q54" s="119"/>
      <c r="R54" s="120"/>
      <c r="S54" s="121"/>
      <c r="T54" s="122"/>
    </row>
    <row r="55" spans="1:20" s="66" customFormat="1" ht="12.75" customHeight="1">
      <c r="A55" s="76">
        <f t="shared" si="0"/>
      </c>
      <c r="B55" s="55">
        <f t="shared" si="1"/>
      </c>
      <c r="C55" s="56"/>
      <c r="E55" s="109"/>
      <c r="F55" s="110"/>
      <c r="G55" s="111"/>
      <c r="H55" s="111"/>
      <c r="I55" s="112"/>
      <c r="J55" s="113"/>
      <c r="K55" s="114"/>
      <c r="L55" s="115"/>
      <c r="M55" s="116"/>
      <c r="N55" s="117"/>
      <c r="O55" s="118"/>
      <c r="P55" s="116"/>
      <c r="Q55" s="119"/>
      <c r="R55" s="120"/>
      <c r="S55" s="121"/>
      <c r="T55" s="122"/>
    </row>
    <row r="56" spans="1:20" s="66" customFormat="1" ht="12.75" customHeight="1">
      <c r="A56" s="76">
        <f t="shared" si="0"/>
      </c>
      <c r="B56" s="55">
        <f t="shared" si="1"/>
      </c>
      <c r="C56" s="56"/>
      <c r="E56" s="109"/>
      <c r="F56" s="110"/>
      <c r="G56" s="111"/>
      <c r="H56" s="111"/>
      <c r="I56" s="112"/>
      <c r="J56" s="113"/>
      <c r="K56" s="114"/>
      <c r="L56" s="115"/>
      <c r="M56" s="116"/>
      <c r="N56" s="117"/>
      <c r="O56" s="118"/>
      <c r="P56" s="116"/>
      <c r="Q56" s="119"/>
      <c r="R56" s="120"/>
      <c r="S56" s="121"/>
      <c r="T56" s="122"/>
    </row>
    <row r="57" spans="1:20" s="66" customFormat="1" ht="12.75" customHeight="1">
      <c r="A57" s="76">
        <f t="shared" si="0"/>
      </c>
      <c r="B57" s="55">
        <f t="shared" si="1"/>
      </c>
      <c r="C57" s="56"/>
      <c r="E57" s="109"/>
      <c r="F57" s="110"/>
      <c r="G57" s="111"/>
      <c r="H57" s="111"/>
      <c r="I57" s="112"/>
      <c r="J57" s="113"/>
      <c r="K57" s="114"/>
      <c r="L57" s="115"/>
      <c r="M57" s="116"/>
      <c r="N57" s="117"/>
      <c r="O57" s="118"/>
      <c r="P57" s="116"/>
      <c r="Q57" s="119"/>
      <c r="R57" s="120"/>
      <c r="S57" s="121"/>
      <c r="T57" s="122"/>
    </row>
    <row r="58" spans="1:20" s="66" customFormat="1" ht="12.75" customHeight="1">
      <c r="A58" s="76">
        <f t="shared" si="0"/>
      </c>
      <c r="B58" s="55">
        <f t="shared" si="1"/>
      </c>
      <c r="C58" s="56"/>
      <c r="E58" s="109"/>
      <c r="F58" s="110"/>
      <c r="G58" s="111"/>
      <c r="H58" s="111"/>
      <c r="I58" s="112"/>
      <c r="J58" s="113"/>
      <c r="K58" s="114"/>
      <c r="L58" s="115"/>
      <c r="M58" s="116"/>
      <c r="N58" s="117"/>
      <c r="O58" s="118"/>
      <c r="P58" s="116"/>
      <c r="Q58" s="119"/>
      <c r="R58" s="120"/>
      <c r="S58" s="121"/>
      <c r="T58" s="122"/>
    </row>
    <row r="59" spans="1:20" s="66" customFormat="1" ht="12.75" customHeight="1">
      <c r="A59" s="76">
        <f t="shared" si="0"/>
      </c>
      <c r="B59" s="55">
        <f t="shared" si="1"/>
      </c>
      <c r="C59" s="56"/>
      <c r="E59" s="109"/>
      <c r="F59" s="110"/>
      <c r="G59" s="111"/>
      <c r="H59" s="111"/>
      <c r="I59" s="112"/>
      <c r="J59" s="113"/>
      <c r="K59" s="114"/>
      <c r="L59" s="115"/>
      <c r="M59" s="116"/>
      <c r="N59" s="117"/>
      <c r="O59" s="118"/>
      <c r="P59" s="116"/>
      <c r="Q59" s="119"/>
      <c r="R59" s="120"/>
      <c r="S59" s="121"/>
      <c r="T59" s="122"/>
    </row>
    <row r="60" spans="1:20" s="66" customFormat="1" ht="12.75" customHeight="1">
      <c r="A60" s="76">
        <f t="shared" si="0"/>
      </c>
      <c r="B60" s="55">
        <f t="shared" si="1"/>
      </c>
      <c r="C60" s="56"/>
      <c r="E60" s="109"/>
      <c r="F60" s="110"/>
      <c r="G60" s="111"/>
      <c r="H60" s="111"/>
      <c r="I60" s="112"/>
      <c r="J60" s="113"/>
      <c r="K60" s="114"/>
      <c r="L60" s="115"/>
      <c r="M60" s="116"/>
      <c r="N60" s="117"/>
      <c r="O60" s="118"/>
      <c r="P60" s="116"/>
      <c r="Q60" s="119"/>
      <c r="R60" s="120"/>
      <c r="S60" s="121"/>
      <c r="T60" s="122"/>
    </row>
    <row r="61" spans="1:20" s="66" customFormat="1" ht="12.75" customHeight="1">
      <c r="A61" s="76">
        <f t="shared" si="0"/>
      </c>
      <c r="B61" s="55">
        <f t="shared" si="1"/>
      </c>
      <c r="C61" s="56"/>
      <c r="E61" s="109"/>
      <c r="F61" s="110"/>
      <c r="G61" s="111"/>
      <c r="H61" s="111"/>
      <c r="I61" s="112"/>
      <c r="J61" s="113"/>
      <c r="K61" s="114"/>
      <c r="L61" s="115"/>
      <c r="M61" s="116"/>
      <c r="N61" s="117"/>
      <c r="O61" s="118"/>
      <c r="P61" s="116"/>
      <c r="Q61" s="119"/>
      <c r="R61" s="120"/>
      <c r="S61" s="121"/>
      <c r="T61" s="122"/>
    </row>
    <row r="62" spans="1:20" s="66" customFormat="1" ht="12.75" customHeight="1">
      <c r="A62" s="76">
        <f t="shared" si="0"/>
      </c>
      <c r="B62" s="55">
        <f t="shared" si="1"/>
      </c>
      <c r="C62" s="56"/>
      <c r="E62" s="109"/>
      <c r="F62" s="110"/>
      <c r="G62" s="111"/>
      <c r="H62" s="111"/>
      <c r="I62" s="112"/>
      <c r="J62" s="113"/>
      <c r="K62" s="114"/>
      <c r="L62" s="115"/>
      <c r="M62" s="116"/>
      <c r="N62" s="117"/>
      <c r="O62" s="118"/>
      <c r="P62" s="116"/>
      <c r="Q62" s="119"/>
      <c r="R62" s="120"/>
      <c r="S62" s="121"/>
      <c r="T62" s="122"/>
    </row>
    <row r="63" spans="1:20" s="66" customFormat="1" ht="12.75" customHeight="1">
      <c r="A63" s="76">
        <f t="shared" si="0"/>
      </c>
      <c r="B63" s="55">
        <f t="shared" si="1"/>
      </c>
      <c r="C63" s="56"/>
      <c r="E63" s="109"/>
      <c r="F63" s="110"/>
      <c r="G63" s="111"/>
      <c r="H63" s="111"/>
      <c r="I63" s="112"/>
      <c r="J63" s="113"/>
      <c r="K63" s="114"/>
      <c r="L63" s="115"/>
      <c r="M63" s="116"/>
      <c r="N63" s="117"/>
      <c r="O63" s="118"/>
      <c r="P63" s="116"/>
      <c r="Q63" s="119"/>
      <c r="R63" s="120"/>
      <c r="S63" s="121"/>
      <c r="T63" s="122"/>
    </row>
    <row r="64" spans="1:20" s="66" customFormat="1" ht="12.75" customHeight="1">
      <c r="A64" s="76">
        <f t="shared" si="0"/>
      </c>
      <c r="B64" s="55">
        <f t="shared" si="1"/>
      </c>
      <c r="C64" s="56"/>
      <c r="E64" s="109"/>
      <c r="F64" s="110"/>
      <c r="G64" s="111"/>
      <c r="H64" s="111"/>
      <c r="I64" s="112"/>
      <c r="J64" s="113"/>
      <c r="K64" s="114"/>
      <c r="L64" s="115"/>
      <c r="M64" s="116"/>
      <c r="N64" s="117"/>
      <c r="O64" s="118"/>
      <c r="P64" s="116"/>
      <c r="Q64" s="119"/>
      <c r="R64" s="120"/>
      <c r="S64" s="121"/>
      <c r="T64" s="122"/>
    </row>
    <row r="65" spans="1:20" s="66" customFormat="1" ht="12.75" customHeight="1">
      <c r="A65" s="76">
        <f t="shared" si="0"/>
      </c>
      <c r="B65" s="55">
        <f t="shared" si="1"/>
      </c>
      <c r="C65" s="56"/>
      <c r="E65" s="109"/>
      <c r="F65" s="110"/>
      <c r="G65" s="111"/>
      <c r="H65" s="111"/>
      <c r="I65" s="112"/>
      <c r="J65" s="113"/>
      <c r="K65" s="114"/>
      <c r="L65" s="115"/>
      <c r="M65" s="116"/>
      <c r="N65" s="117"/>
      <c r="O65" s="118"/>
      <c r="P65" s="116"/>
      <c r="Q65" s="119"/>
      <c r="R65" s="120"/>
      <c r="S65" s="121"/>
      <c r="T65" s="122"/>
    </row>
    <row r="66" spans="1:20" s="66" customFormat="1" ht="12.75" customHeight="1">
      <c r="A66" s="76">
        <f t="shared" si="0"/>
      </c>
      <c r="B66" s="55">
        <f t="shared" si="1"/>
      </c>
      <c r="C66" s="56"/>
      <c r="E66" s="109"/>
      <c r="F66" s="110"/>
      <c r="G66" s="111"/>
      <c r="H66" s="111"/>
      <c r="I66" s="112"/>
      <c r="J66" s="113"/>
      <c r="K66" s="114"/>
      <c r="L66" s="115"/>
      <c r="M66" s="116"/>
      <c r="N66" s="117"/>
      <c r="O66" s="118"/>
      <c r="P66" s="116"/>
      <c r="Q66" s="119"/>
      <c r="R66" s="120"/>
      <c r="S66" s="121"/>
      <c r="T66" s="122"/>
    </row>
    <row r="67" spans="1:20" s="66" customFormat="1" ht="12.75" customHeight="1">
      <c r="A67" s="76">
        <f t="shared" si="0"/>
      </c>
      <c r="B67" s="55">
        <f t="shared" si="1"/>
      </c>
      <c r="C67" s="56"/>
      <c r="E67" s="109"/>
      <c r="F67" s="110"/>
      <c r="G67" s="111"/>
      <c r="H67" s="111"/>
      <c r="I67" s="112"/>
      <c r="J67" s="113"/>
      <c r="K67" s="114"/>
      <c r="L67" s="115"/>
      <c r="M67" s="116"/>
      <c r="N67" s="117"/>
      <c r="O67" s="118"/>
      <c r="P67" s="116"/>
      <c r="Q67" s="119"/>
      <c r="R67" s="120"/>
      <c r="S67" s="121"/>
      <c r="T67" s="122"/>
    </row>
    <row r="68" spans="1:20" s="66" customFormat="1" ht="12.75" customHeight="1">
      <c r="A68" s="76">
        <f t="shared" si="0"/>
      </c>
      <c r="B68" s="55">
        <f t="shared" si="1"/>
      </c>
      <c r="C68" s="56"/>
      <c r="E68" s="109"/>
      <c r="F68" s="110"/>
      <c r="G68" s="111"/>
      <c r="H68" s="111"/>
      <c r="I68" s="112"/>
      <c r="J68" s="113"/>
      <c r="K68" s="114"/>
      <c r="L68" s="115"/>
      <c r="M68" s="116"/>
      <c r="N68" s="117"/>
      <c r="O68" s="118"/>
      <c r="P68" s="116"/>
      <c r="Q68" s="119"/>
      <c r="R68" s="120"/>
      <c r="S68" s="121"/>
      <c r="T68" s="122"/>
    </row>
    <row r="69" spans="1:20" s="66" customFormat="1" ht="12.75" customHeight="1">
      <c r="A69" s="76">
        <f t="shared" si="0"/>
      </c>
      <c r="B69" s="55">
        <f t="shared" si="1"/>
      </c>
      <c r="C69" s="56"/>
      <c r="E69" s="109"/>
      <c r="F69" s="110"/>
      <c r="G69" s="111"/>
      <c r="H69" s="111"/>
      <c r="I69" s="112"/>
      <c r="J69" s="113"/>
      <c r="K69" s="114"/>
      <c r="L69" s="115"/>
      <c r="M69" s="116"/>
      <c r="N69" s="117"/>
      <c r="O69" s="118"/>
      <c r="P69" s="116"/>
      <c r="Q69" s="119"/>
      <c r="R69" s="120"/>
      <c r="S69" s="121"/>
      <c r="T69" s="122"/>
    </row>
    <row r="70" spans="1:20" s="66" customFormat="1" ht="12.75" customHeight="1">
      <c r="A70" s="76">
        <f t="shared" si="0"/>
      </c>
      <c r="B70" s="55">
        <f t="shared" si="1"/>
      </c>
      <c r="C70" s="56"/>
      <c r="E70" s="109"/>
      <c r="F70" s="110"/>
      <c r="G70" s="111"/>
      <c r="H70" s="111"/>
      <c r="I70" s="112"/>
      <c r="J70" s="113"/>
      <c r="K70" s="114"/>
      <c r="L70" s="115"/>
      <c r="M70" s="116"/>
      <c r="N70" s="117"/>
      <c r="O70" s="118"/>
      <c r="P70" s="116"/>
      <c r="Q70" s="119"/>
      <c r="R70" s="120"/>
      <c r="S70" s="121"/>
      <c r="T70" s="122"/>
    </row>
    <row r="71" spans="1:20" s="66" customFormat="1" ht="12.75" customHeight="1">
      <c r="A71" s="76">
        <f aca="true" t="shared" si="2" ref="A71:A134">IF(K71="","",IF(L71="○",K71-1,K71+0))</f>
      </c>
      <c r="B71" s="55">
        <f aca="true" t="shared" si="3" ref="B71:B134">IF(A71=3,"A",IF(A71=2,"B",IF(OR(A71=1,A71=0),"C","")))</f>
      </c>
      <c r="C71" s="56"/>
      <c r="E71" s="109"/>
      <c r="F71" s="110"/>
      <c r="G71" s="111"/>
      <c r="H71" s="111"/>
      <c r="I71" s="112"/>
      <c r="J71" s="113"/>
      <c r="K71" s="114"/>
      <c r="L71" s="115"/>
      <c r="M71" s="116"/>
      <c r="N71" s="117"/>
      <c r="O71" s="118"/>
      <c r="P71" s="116"/>
      <c r="Q71" s="119"/>
      <c r="R71" s="120"/>
      <c r="S71" s="121"/>
      <c r="T71" s="122"/>
    </row>
    <row r="72" spans="1:20" s="66" customFormat="1" ht="12.75" customHeight="1">
      <c r="A72" s="76">
        <f t="shared" si="2"/>
      </c>
      <c r="B72" s="55">
        <f t="shared" si="3"/>
      </c>
      <c r="C72" s="56"/>
      <c r="E72" s="109"/>
      <c r="F72" s="110"/>
      <c r="G72" s="111"/>
      <c r="H72" s="111"/>
      <c r="I72" s="112"/>
      <c r="J72" s="113"/>
      <c r="K72" s="114"/>
      <c r="L72" s="115"/>
      <c r="M72" s="116"/>
      <c r="N72" s="117"/>
      <c r="O72" s="118"/>
      <c r="P72" s="116"/>
      <c r="Q72" s="119"/>
      <c r="R72" s="120"/>
      <c r="S72" s="121"/>
      <c r="T72" s="122"/>
    </row>
    <row r="73" spans="1:20" s="66" customFormat="1" ht="12.75" customHeight="1">
      <c r="A73" s="76">
        <f t="shared" si="2"/>
      </c>
      <c r="B73" s="55">
        <f t="shared" si="3"/>
      </c>
      <c r="C73" s="56"/>
      <c r="E73" s="109"/>
      <c r="F73" s="110"/>
      <c r="G73" s="111"/>
      <c r="H73" s="111"/>
      <c r="I73" s="112"/>
      <c r="J73" s="113"/>
      <c r="K73" s="114"/>
      <c r="L73" s="115"/>
      <c r="M73" s="116"/>
      <c r="N73" s="117"/>
      <c r="O73" s="118"/>
      <c r="P73" s="116"/>
      <c r="Q73" s="119"/>
      <c r="R73" s="120"/>
      <c r="S73" s="121"/>
      <c r="T73" s="122"/>
    </row>
    <row r="74" spans="1:20" s="66" customFormat="1" ht="12.75" customHeight="1">
      <c r="A74" s="76">
        <f t="shared" si="2"/>
      </c>
      <c r="B74" s="55">
        <f t="shared" si="3"/>
      </c>
      <c r="C74" s="56"/>
      <c r="E74" s="109"/>
      <c r="F74" s="110"/>
      <c r="G74" s="111"/>
      <c r="H74" s="111"/>
      <c r="I74" s="112"/>
      <c r="J74" s="113"/>
      <c r="K74" s="114"/>
      <c r="L74" s="115"/>
      <c r="M74" s="116"/>
      <c r="N74" s="117"/>
      <c r="O74" s="118"/>
      <c r="P74" s="116"/>
      <c r="Q74" s="119"/>
      <c r="R74" s="120"/>
      <c r="S74" s="121"/>
      <c r="T74" s="122"/>
    </row>
    <row r="75" spans="1:20" s="66" customFormat="1" ht="12.75" customHeight="1">
      <c r="A75" s="76">
        <f t="shared" si="2"/>
      </c>
      <c r="B75" s="55">
        <f t="shared" si="3"/>
      </c>
      <c r="C75" s="56"/>
      <c r="E75" s="109"/>
      <c r="F75" s="110"/>
      <c r="G75" s="111"/>
      <c r="H75" s="111"/>
      <c r="I75" s="112"/>
      <c r="J75" s="113"/>
      <c r="K75" s="114"/>
      <c r="L75" s="115"/>
      <c r="M75" s="116"/>
      <c r="N75" s="117"/>
      <c r="O75" s="118"/>
      <c r="P75" s="116"/>
      <c r="Q75" s="119"/>
      <c r="R75" s="120"/>
      <c r="S75" s="121"/>
      <c r="T75" s="122"/>
    </row>
    <row r="76" spans="1:20" s="66" customFormat="1" ht="12.75" customHeight="1">
      <c r="A76" s="76">
        <f t="shared" si="2"/>
      </c>
      <c r="B76" s="55">
        <f t="shared" si="3"/>
      </c>
      <c r="C76" s="56"/>
      <c r="E76" s="109"/>
      <c r="F76" s="110"/>
      <c r="G76" s="111"/>
      <c r="H76" s="111"/>
      <c r="I76" s="112"/>
      <c r="J76" s="113"/>
      <c r="K76" s="114"/>
      <c r="L76" s="115"/>
      <c r="M76" s="116"/>
      <c r="N76" s="117"/>
      <c r="O76" s="118"/>
      <c r="P76" s="116"/>
      <c r="Q76" s="119"/>
      <c r="R76" s="120"/>
      <c r="S76" s="121"/>
      <c r="T76" s="122"/>
    </row>
    <row r="77" spans="1:20" s="66" customFormat="1" ht="12.75" customHeight="1">
      <c r="A77" s="76">
        <f t="shared" si="2"/>
      </c>
      <c r="B77" s="55">
        <f t="shared" si="3"/>
      </c>
      <c r="C77" s="56"/>
      <c r="E77" s="109"/>
      <c r="F77" s="110"/>
      <c r="G77" s="111"/>
      <c r="H77" s="111"/>
      <c r="I77" s="112"/>
      <c r="J77" s="113"/>
      <c r="K77" s="114"/>
      <c r="L77" s="115"/>
      <c r="M77" s="116"/>
      <c r="N77" s="117"/>
      <c r="O77" s="118"/>
      <c r="P77" s="116"/>
      <c r="Q77" s="119"/>
      <c r="R77" s="120"/>
      <c r="S77" s="121"/>
      <c r="T77" s="122"/>
    </row>
    <row r="78" spans="1:20" s="66" customFormat="1" ht="12.75" customHeight="1">
      <c r="A78" s="76">
        <f t="shared" si="2"/>
      </c>
      <c r="B78" s="55">
        <f t="shared" si="3"/>
      </c>
      <c r="C78" s="56"/>
      <c r="E78" s="109"/>
      <c r="F78" s="110"/>
      <c r="G78" s="111"/>
      <c r="H78" s="111"/>
      <c r="I78" s="112"/>
      <c r="J78" s="113"/>
      <c r="K78" s="114"/>
      <c r="L78" s="115"/>
      <c r="M78" s="116"/>
      <c r="N78" s="117"/>
      <c r="O78" s="118"/>
      <c r="P78" s="116"/>
      <c r="Q78" s="119"/>
      <c r="R78" s="120"/>
      <c r="S78" s="121"/>
      <c r="T78" s="122"/>
    </row>
    <row r="79" spans="1:20" s="66" customFormat="1" ht="12.75" customHeight="1">
      <c r="A79" s="76">
        <f t="shared" si="2"/>
      </c>
      <c r="B79" s="55">
        <f t="shared" si="3"/>
      </c>
      <c r="C79" s="56"/>
      <c r="E79" s="109"/>
      <c r="F79" s="110"/>
      <c r="G79" s="111"/>
      <c r="H79" s="111"/>
      <c r="I79" s="112"/>
      <c r="J79" s="113"/>
      <c r="K79" s="114"/>
      <c r="L79" s="115"/>
      <c r="M79" s="116"/>
      <c r="N79" s="117"/>
      <c r="O79" s="118"/>
      <c r="P79" s="116"/>
      <c r="Q79" s="119"/>
      <c r="R79" s="120"/>
      <c r="S79" s="121"/>
      <c r="T79" s="122"/>
    </row>
    <row r="80" spans="1:20" s="66" customFormat="1" ht="12.75" customHeight="1">
      <c r="A80" s="76">
        <f t="shared" si="2"/>
      </c>
      <c r="B80" s="55">
        <f t="shared" si="3"/>
      </c>
      <c r="C80" s="56"/>
      <c r="E80" s="109"/>
      <c r="F80" s="110"/>
      <c r="G80" s="111"/>
      <c r="H80" s="111"/>
      <c r="I80" s="112"/>
      <c r="J80" s="113"/>
      <c r="K80" s="114"/>
      <c r="L80" s="115"/>
      <c r="M80" s="116"/>
      <c r="N80" s="117"/>
      <c r="O80" s="118"/>
      <c r="P80" s="116"/>
      <c r="Q80" s="119"/>
      <c r="R80" s="120"/>
      <c r="S80" s="121"/>
      <c r="T80" s="122"/>
    </row>
    <row r="81" spans="1:20" s="66" customFormat="1" ht="12.75" customHeight="1">
      <c r="A81" s="76">
        <f t="shared" si="2"/>
      </c>
      <c r="B81" s="55">
        <f t="shared" si="3"/>
      </c>
      <c r="C81" s="56"/>
      <c r="E81" s="109"/>
      <c r="F81" s="110"/>
      <c r="G81" s="111"/>
      <c r="H81" s="111"/>
      <c r="I81" s="112"/>
      <c r="J81" s="113"/>
      <c r="K81" s="114"/>
      <c r="L81" s="115"/>
      <c r="M81" s="116"/>
      <c r="N81" s="117"/>
      <c r="O81" s="118"/>
      <c r="P81" s="116"/>
      <c r="Q81" s="119"/>
      <c r="R81" s="120"/>
      <c r="S81" s="121"/>
      <c r="T81" s="122"/>
    </row>
    <row r="82" spans="1:20" s="66" customFormat="1" ht="12.75" customHeight="1">
      <c r="A82" s="76">
        <f t="shared" si="2"/>
      </c>
      <c r="B82" s="55">
        <f t="shared" si="3"/>
      </c>
      <c r="C82" s="56"/>
      <c r="E82" s="109"/>
      <c r="F82" s="110"/>
      <c r="G82" s="111"/>
      <c r="H82" s="111"/>
      <c r="I82" s="112"/>
      <c r="J82" s="113"/>
      <c r="K82" s="114"/>
      <c r="L82" s="115"/>
      <c r="M82" s="116"/>
      <c r="N82" s="117"/>
      <c r="O82" s="118"/>
      <c r="P82" s="116"/>
      <c r="Q82" s="119"/>
      <c r="R82" s="120"/>
      <c r="S82" s="121"/>
      <c r="T82" s="122"/>
    </row>
    <row r="83" spans="1:20" s="66" customFormat="1" ht="12.75" customHeight="1">
      <c r="A83" s="76">
        <f t="shared" si="2"/>
      </c>
      <c r="B83" s="55">
        <f t="shared" si="3"/>
      </c>
      <c r="C83" s="56"/>
      <c r="E83" s="109"/>
      <c r="F83" s="110"/>
      <c r="G83" s="111"/>
      <c r="H83" s="111"/>
      <c r="I83" s="112"/>
      <c r="J83" s="113"/>
      <c r="K83" s="114"/>
      <c r="L83" s="115"/>
      <c r="M83" s="116"/>
      <c r="N83" s="117"/>
      <c r="O83" s="118"/>
      <c r="P83" s="116"/>
      <c r="Q83" s="119"/>
      <c r="R83" s="120"/>
      <c r="S83" s="121"/>
      <c r="T83" s="122"/>
    </row>
    <row r="84" spans="1:20" s="66" customFormat="1" ht="12.75" customHeight="1">
      <c r="A84" s="76">
        <f t="shared" si="2"/>
      </c>
      <c r="B84" s="55">
        <f t="shared" si="3"/>
      </c>
      <c r="C84" s="56"/>
      <c r="E84" s="109"/>
      <c r="F84" s="110"/>
      <c r="G84" s="111"/>
      <c r="H84" s="111"/>
      <c r="I84" s="112"/>
      <c r="J84" s="113"/>
      <c r="K84" s="114"/>
      <c r="L84" s="115"/>
      <c r="M84" s="116"/>
      <c r="N84" s="117"/>
      <c r="O84" s="118"/>
      <c r="P84" s="116"/>
      <c r="Q84" s="119"/>
      <c r="R84" s="120"/>
      <c r="S84" s="121"/>
      <c r="T84" s="122"/>
    </row>
    <row r="85" spans="1:20" s="66" customFormat="1" ht="12.75" customHeight="1">
      <c r="A85" s="76">
        <f t="shared" si="2"/>
      </c>
      <c r="B85" s="55">
        <f t="shared" si="3"/>
      </c>
      <c r="C85" s="56"/>
      <c r="E85" s="109"/>
      <c r="F85" s="110"/>
      <c r="G85" s="111"/>
      <c r="H85" s="111"/>
      <c r="I85" s="112"/>
      <c r="J85" s="113"/>
      <c r="K85" s="114"/>
      <c r="L85" s="115"/>
      <c r="M85" s="116"/>
      <c r="N85" s="117"/>
      <c r="O85" s="118"/>
      <c r="P85" s="116"/>
      <c r="Q85" s="119"/>
      <c r="R85" s="120"/>
      <c r="S85" s="121"/>
      <c r="T85" s="122"/>
    </row>
    <row r="86" spans="1:20" s="66" customFormat="1" ht="12.75" customHeight="1">
      <c r="A86" s="76">
        <f t="shared" si="2"/>
      </c>
      <c r="B86" s="55">
        <f t="shared" si="3"/>
      </c>
      <c r="C86" s="56"/>
      <c r="E86" s="109"/>
      <c r="F86" s="110"/>
      <c r="G86" s="111"/>
      <c r="H86" s="111"/>
      <c r="I86" s="112"/>
      <c r="J86" s="113"/>
      <c r="K86" s="114"/>
      <c r="L86" s="115"/>
      <c r="M86" s="116"/>
      <c r="N86" s="117"/>
      <c r="O86" s="118"/>
      <c r="P86" s="116"/>
      <c r="Q86" s="119"/>
      <c r="R86" s="120"/>
      <c r="S86" s="121"/>
      <c r="T86" s="122"/>
    </row>
    <row r="87" spans="1:20" s="66" customFormat="1" ht="12.75" customHeight="1">
      <c r="A87" s="76">
        <f t="shared" si="2"/>
      </c>
      <c r="B87" s="55">
        <f t="shared" si="3"/>
      </c>
      <c r="C87" s="56"/>
      <c r="E87" s="109"/>
      <c r="F87" s="110"/>
      <c r="G87" s="111"/>
      <c r="H87" s="111"/>
      <c r="I87" s="112"/>
      <c r="J87" s="113"/>
      <c r="K87" s="114"/>
      <c r="L87" s="115"/>
      <c r="M87" s="116"/>
      <c r="N87" s="117"/>
      <c r="O87" s="118"/>
      <c r="P87" s="116"/>
      <c r="Q87" s="119"/>
      <c r="R87" s="120"/>
      <c r="S87" s="121"/>
      <c r="T87" s="122"/>
    </row>
    <row r="88" spans="1:20" s="66" customFormat="1" ht="12.75" customHeight="1">
      <c r="A88" s="76">
        <f t="shared" si="2"/>
      </c>
      <c r="B88" s="55">
        <f t="shared" si="3"/>
      </c>
      <c r="C88" s="56"/>
      <c r="E88" s="109"/>
      <c r="F88" s="110"/>
      <c r="G88" s="111"/>
      <c r="H88" s="111"/>
      <c r="I88" s="112"/>
      <c r="J88" s="113"/>
      <c r="K88" s="114"/>
      <c r="L88" s="115"/>
      <c r="M88" s="116"/>
      <c r="N88" s="117"/>
      <c r="O88" s="118"/>
      <c r="P88" s="116"/>
      <c r="Q88" s="119"/>
      <c r="R88" s="120"/>
      <c r="S88" s="121"/>
      <c r="T88" s="122"/>
    </row>
    <row r="89" spans="1:20" s="66" customFormat="1" ht="12.75" customHeight="1">
      <c r="A89" s="76">
        <f t="shared" si="2"/>
      </c>
      <c r="B89" s="55">
        <f t="shared" si="3"/>
      </c>
      <c r="C89" s="56"/>
      <c r="E89" s="109"/>
      <c r="F89" s="110"/>
      <c r="G89" s="111"/>
      <c r="H89" s="111"/>
      <c r="I89" s="112"/>
      <c r="J89" s="113"/>
      <c r="K89" s="114"/>
      <c r="L89" s="115"/>
      <c r="M89" s="116"/>
      <c r="N89" s="117"/>
      <c r="O89" s="118"/>
      <c r="P89" s="116"/>
      <c r="Q89" s="119"/>
      <c r="R89" s="120"/>
      <c r="S89" s="121"/>
      <c r="T89" s="122"/>
    </row>
    <row r="90" spans="1:20" s="66" customFormat="1" ht="12.75" customHeight="1">
      <c r="A90" s="76">
        <f t="shared" si="2"/>
      </c>
      <c r="B90" s="55">
        <f t="shared" si="3"/>
      </c>
      <c r="C90" s="56"/>
      <c r="E90" s="109"/>
      <c r="F90" s="110"/>
      <c r="G90" s="111"/>
      <c r="H90" s="111"/>
      <c r="I90" s="112"/>
      <c r="J90" s="113"/>
      <c r="K90" s="114"/>
      <c r="L90" s="115"/>
      <c r="M90" s="116"/>
      <c r="N90" s="117"/>
      <c r="O90" s="118"/>
      <c r="P90" s="116"/>
      <c r="Q90" s="119"/>
      <c r="R90" s="120"/>
      <c r="S90" s="121"/>
      <c r="T90" s="122"/>
    </row>
    <row r="91" spans="1:20" s="66" customFormat="1" ht="12.75" customHeight="1">
      <c r="A91" s="76">
        <f t="shared" si="2"/>
      </c>
      <c r="B91" s="55">
        <f t="shared" si="3"/>
      </c>
      <c r="C91" s="56"/>
      <c r="E91" s="109"/>
      <c r="F91" s="110"/>
      <c r="G91" s="111"/>
      <c r="H91" s="111"/>
      <c r="I91" s="112"/>
      <c r="J91" s="113"/>
      <c r="K91" s="114"/>
      <c r="L91" s="115"/>
      <c r="M91" s="116"/>
      <c r="N91" s="117"/>
      <c r="O91" s="118"/>
      <c r="P91" s="116"/>
      <c r="Q91" s="119"/>
      <c r="R91" s="120"/>
      <c r="S91" s="121"/>
      <c r="T91" s="122"/>
    </row>
    <row r="92" spans="1:20" s="66" customFormat="1" ht="12.75" customHeight="1">
      <c r="A92" s="76">
        <f t="shared" si="2"/>
      </c>
      <c r="B92" s="55">
        <f t="shared" si="3"/>
      </c>
      <c r="C92" s="56"/>
      <c r="E92" s="109"/>
      <c r="F92" s="110"/>
      <c r="G92" s="111"/>
      <c r="H92" s="111"/>
      <c r="I92" s="112"/>
      <c r="J92" s="113"/>
      <c r="K92" s="114"/>
      <c r="L92" s="115"/>
      <c r="M92" s="116"/>
      <c r="N92" s="117"/>
      <c r="O92" s="118"/>
      <c r="P92" s="116"/>
      <c r="Q92" s="119"/>
      <c r="R92" s="120"/>
      <c r="S92" s="121"/>
      <c r="T92" s="122"/>
    </row>
    <row r="93" spans="1:20" s="66" customFormat="1" ht="12.75" customHeight="1">
      <c r="A93" s="76">
        <f t="shared" si="2"/>
      </c>
      <c r="B93" s="55">
        <f t="shared" si="3"/>
      </c>
      <c r="C93" s="56"/>
      <c r="E93" s="109"/>
      <c r="F93" s="110"/>
      <c r="G93" s="111"/>
      <c r="H93" s="111"/>
      <c r="I93" s="112"/>
      <c r="J93" s="113"/>
      <c r="K93" s="114"/>
      <c r="L93" s="115"/>
      <c r="M93" s="116"/>
      <c r="N93" s="117"/>
      <c r="O93" s="118"/>
      <c r="P93" s="116"/>
      <c r="Q93" s="119"/>
      <c r="R93" s="120"/>
      <c r="S93" s="121"/>
      <c r="T93" s="122"/>
    </row>
    <row r="94" spans="1:20" s="66" customFormat="1" ht="12.75" customHeight="1">
      <c r="A94" s="76">
        <f t="shared" si="2"/>
      </c>
      <c r="B94" s="55">
        <f t="shared" si="3"/>
      </c>
      <c r="C94" s="56"/>
      <c r="E94" s="109"/>
      <c r="F94" s="110"/>
      <c r="G94" s="111"/>
      <c r="H94" s="111"/>
      <c r="I94" s="112"/>
      <c r="J94" s="113"/>
      <c r="K94" s="114"/>
      <c r="L94" s="115"/>
      <c r="M94" s="116"/>
      <c r="N94" s="117"/>
      <c r="O94" s="118"/>
      <c r="P94" s="116"/>
      <c r="Q94" s="119"/>
      <c r="R94" s="120"/>
      <c r="S94" s="121"/>
      <c r="T94" s="122"/>
    </row>
    <row r="95" spans="1:20" s="66" customFormat="1" ht="12.75" customHeight="1">
      <c r="A95" s="76">
        <f t="shared" si="2"/>
      </c>
      <c r="B95" s="55">
        <f t="shared" si="3"/>
      </c>
      <c r="C95" s="56"/>
      <c r="E95" s="109"/>
      <c r="F95" s="110"/>
      <c r="G95" s="111"/>
      <c r="H95" s="111"/>
      <c r="I95" s="112"/>
      <c r="J95" s="113"/>
      <c r="K95" s="114"/>
      <c r="L95" s="115"/>
      <c r="M95" s="116"/>
      <c r="N95" s="117"/>
      <c r="O95" s="118"/>
      <c r="P95" s="116"/>
      <c r="Q95" s="119"/>
      <c r="R95" s="120"/>
      <c r="S95" s="121"/>
      <c r="T95" s="122"/>
    </row>
    <row r="96" spans="1:20" s="66" customFormat="1" ht="12.75" customHeight="1">
      <c r="A96" s="76">
        <f t="shared" si="2"/>
      </c>
      <c r="B96" s="55">
        <f t="shared" si="3"/>
      </c>
      <c r="C96" s="56"/>
      <c r="E96" s="109"/>
      <c r="F96" s="110"/>
      <c r="G96" s="111"/>
      <c r="H96" s="111"/>
      <c r="I96" s="112"/>
      <c r="J96" s="113"/>
      <c r="K96" s="114"/>
      <c r="L96" s="115"/>
      <c r="M96" s="116"/>
      <c r="N96" s="117"/>
      <c r="O96" s="118"/>
      <c r="P96" s="116"/>
      <c r="Q96" s="119"/>
      <c r="R96" s="120"/>
      <c r="S96" s="121"/>
      <c r="T96" s="122"/>
    </row>
    <row r="97" spans="1:20" s="66" customFormat="1" ht="12.75" customHeight="1">
      <c r="A97" s="76">
        <f t="shared" si="2"/>
      </c>
      <c r="B97" s="55">
        <f t="shared" si="3"/>
      </c>
      <c r="C97" s="56"/>
      <c r="E97" s="109"/>
      <c r="F97" s="110"/>
      <c r="G97" s="111"/>
      <c r="H97" s="111"/>
      <c r="I97" s="112"/>
      <c r="J97" s="113"/>
      <c r="K97" s="114"/>
      <c r="L97" s="115"/>
      <c r="M97" s="116"/>
      <c r="N97" s="117"/>
      <c r="O97" s="118"/>
      <c r="P97" s="116"/>
      <c r="Q97" s="119"/>
      <c r="R97" s="120"/>
      <c r="S97" s="121"/>
      <c r="T97" s="122"/>
    </row>
    <row r="98" spans="1:20" s="66" customFormat="1" ht="12.75" customHeight="1">
      <c r="A98" s="76">
        <f t="shared" si="2"/>
      </c>
      <c r="B98" s="55">
        <f t="shared" si="3"/>
      </c>
      <c r="C98" s="56"/>
      <c r="E98" s="109"/>
      <c r="F98" s="110"/>
      <c r="G98" s="111"/>
      <c r="H98" s="111"/>
      <c r="I98" s="112"/>
      <c r="J98" s="113"/>
      <c r="K98" s="114"/>
      <c r="L98" s="115"/>
      <c r="M98" s="116"/>
      <c r="N98" s="117"/>
      <c r="O98" s="118"/>
      <c r="P98" s="116"/>
      <c r="Q98" s="119"/>
      <c r="R98" s="120"/>
      <c r="S98" s="121"/>
      <c r="T98" s="122"/>
    </row>
    <row r="99" spans="1:20" s="66" customFormat="1" ht="12.75" customHeight="1">
      <c r="A99" s="76">
        <f t="shared" si="2"/>
      </c>
      <c r="B99" s="55">
        <f t="shared" si="3"/>
      </c>
      <c r="C99" s="56"/>
      <c r="E99" s="109"/>
      <c r="F99" s="110"/>
      <c r="G99" s="111"/>
      <c r="H99" s="111"/>
      <c r="I99" s="112"/>
      <c r="J99" s="113"/>
      <c r="K99" s="114"/>
      <c r="L99" s="115"/>
      <c r="M99" s="116"/>
      <c r="N99" s="117"/>
      <c r="O99" s="118"/>
      <c r="P99" s="116"/>
      <c r="Q99" s="119"/>
      <c r="R99" s="120"/>
      <c r="S99" s="121"/>
      <c r="T99" s="122"/>
    </row>
    <row r="100" spans="1:20" s="66" customFormat="1" ht="12.75" customHeight="1">
      <c r="A100" s="76">
        <f t="shared" si="2"/>
      </c>
      <c r="B100" s="55">
        <f t="shared" si="3"/>
      </c>
      <c r="C100" s="56"/>
      <c r="E100" s="109"/>
      <c r="F100" s="110"/>
      <c r="G100" s="111"/>
      <c r="H100" s="111"/>
      <c r="I100" s="112"/>
      <c r="J100" s="113"/>
      <c r="K100" s="114"/>
      <c r="L100" s="115"/>
      <c r="M100" s="116"/>
      <c r="N100" s="117"/>
      <c r="O100" s="118"/>
      <c r="P100" s="116"/>
      <c r="Q100" s="119"/>
      <c r="R100" s="120"/>
      <c r="S100" s="121"/>
      <c r="T100" s="122"/>
    </row>
    <row r="101" spans="1:20" s="66" customFormat="1" ht="12.75" customHeight="1">
      <c r="A101" s="76">
        <f t="shared" si="2"/>
      </c>
      <c r="B101" s="55">
        <f t="shared" si="3"/>
      </c>
      <c r="C101" s="56"/>
      <c r="E101" s="109"/>
      <c r="F101" s="110"/>
      <c r="G101" s="111"/>
      <c r="H101" s="111"/>
      <c r="I101" s="112"/>
      <c r="J101" s="113"/>
      <c r="K101" s="114"/>
      <c r="L101" s="115"/>
      <c r="M101" s="116"/>
      <c r="N101" s="117"/>
      <c r="O101" s="118"/>
      <c r="P101" s="116"/>
      <c r="Q101" s="119"/>
      <c r="R101" s="120"/>
      <c r="S101" s="121"/>
      <c r="T101" s="122"/>
    </row>
    <row r="102" spans="1:20" s="66" customFormat="1" ht="12.75" customHeight="1">
      <c r="A102" s="76">
        <f t="shared" si="2"/>
      </c>
      <c r="B102" s="55">
        <f t="shared" si="3"/>
      </c>
      <c r="C102" s="56"/>
      <c r="E102" s="109"/>
      <c r="F102" s="110"/>
      <c r="G102" s="111"/>
      <c r="H102" s="111"/>
      <c r="I102" s="112"/>
      <c r="J102" s="113"/>
      <c r="K102" s="114"/>
      <c r="L102" s="115"/>
      <c r="M102" s="116"/>
      <c r="N102" s="117"/>
      <c r="O102" s="118"/>
      <c r="P102" s="116"/>
      <c r="Q102" s="119"/>
      <c r="R102" s="120"/>
      <c r="S102" s="121"/>
      <c r="T102" s="122"/>
    </row>
    <row r="103" spans="1:20" s="66" customFormat="1" ht="12.75" customHeight="1">
      <c r="A103" s="76">
        <f t="shared" si="2"/>
      </c>
      <c r="B103" s="55">
        <f t="shared" si="3"/>
      </c>
      <c r="C103" s="56"/>
      <c r="E103" s="109"/>
      <c r="F103" s="110"/>
      <c r="G103" s="111"/>
      <c r="H103" s="111"/>
      <c r="I103" s="112"/>
      <c r="J103" s="113"/>
      <c r="K103" s="114"/>
      <c r="L103" s="115"/>
      <c r="M103" s="116"/>
      <c r="N103" s="117"/>
      <c r="O103" s="118"/>
      <c r="P103" s="116"/>
      <c r="Q103" s="119"/>
      <c r="R103" s="120"/>
      <c r="S103" s="121"/>
      <c r="T103" s="122"/>
    </row>
    <row r="104" spans="1:20" s="66" customFormat="1" ht="12.75" customHeight="1">
      <c r="A104" s="76">
        <f t="shared" si="2"/>
      </c>
      <c r="B104" s="55">
        <f t="shared" si="3"/>
      </c>
      <c r="C104" s="56"/>
      <c r="E104" s="109"/>
      <c r="F104" s="110"/>
      <c r="G104" s="111"/>
      <c r="H104" s="111"/>
      <c r="I104" s="112"/>
      <c r="J104" s="113"/>
      <c r="K104" s="114"/>
      <c r="L104" s="115"/>
      <c r="M104" s="116"/>
      <c r="N104" s="117"/>
      <c r="O104" s="118"/>
      <c r="P104" s="116"/>
      <c r="Q104" s="119"/>
      <c r="R104" s="120"/>
      <c r="S104" s="121"/>
      <c r="T104" s="122"/>
    </row>
    <row r="105" spans="1:20" s="66" customFormat="1" ht="12.75" customHeight="1">
      <c r="A105" s="76">
        <f t="shared" si="2"/>
      </c>
      <c r="B105" s="55">
        <f t="shared" si="3"/>
      </c>
      <c r="C105" s="56"/>
      <c r="E105" s="109"/>
      <c r="F105" s="110"/>
      <c r="G105" s="111"/>
      <c r="H105" s="111"/>
      <c r="I105" s="112"/>
      <c r="J105" s="113"/>
      <c r="K105" s="114"/>
      <c r="L105" s="115"/>
      <c r="M105" s="116"/>
      <c r="N105" s="117"/>
      <c r="O105" s="118"/>
      <c r="P105" s="116"/>
      <c r="Q105" s="119"/>
      <c r="R105" s="120"/>
      <c r="S105" s="121"/>
      <c r="T105" s="122"/>
    </row>
    <row r="106" spans="1:20" s="66" customFormat="1" ht="12.75" customHeight="1">
      <c r="A106" s="76">
        <f t="shared" si="2"/>
      </c>
      <c r="B106" s="55">
        <f t="shared" si="3"/>
      </c>
      <c r="C106" s="56"/>
      <c r="E106" s="109"/>
      <c r="F106" s="110"/>
      <c r="G106" s="111"/>
      <c r="H106" s="111"/>
      <c r="I106" s="112"/>
      <c r="J106" s="113"/>
      <c r="K106" s="114"/>
      <c r="L106" s="115"/>
      <c r="M106" s="116"/>
      <c r="N106" s="117"/>
      <c r="O106" s="118"/>
      <c r="P106" s="116"/>
      <c r="Q106" s="119"/>
      <c r="R106" s="120"/>
      <c r="S106" s="121"/>
      <c r="T106" s="122"/>
    </row>
    <row r="107" spans="1:20" s="66" customFormat="1" ht="12.75" customHeight="1">
      <c r="A107" s="76">
        <f t="shared" si="2"/>
      </c>
      <c r="B107" s="55">
        <f t="shared" si="3"/>
      </c>
      <c r="C107" s="56"/>
      <c r="E107" s="109"/>
      <c r="F107" s="110"/>
      <c r="G107" s="111"/>
      <c r="H107" s="111"/>
      <c r="I107" s="112"/>
      <c r="J107" s="113"/>
      <c r="K107" s="114"/>
      <c r="L107" s="115"/>
      <c r="M107" s="116"/>
      <c r="N107" s="117"/>
      <c r="O107" s="118"/>
      <c r="P107" s="116"/>
      <c r="Q107" s="119"/>
      <c r="R107" s="120"/>
      <c r="S107" s="121"/>
      <c r="T107" s="122"/>
    </row>
    <row r="108" spans="1:20" s="66" customFormat="1" ht="12.75" customHeight="1">
      <c r="A108" s="76">
        <f t="shared" si="2"/>
      </c>
      <c r="B108" s="55">
        <f t="shared" si="3"/>
      </c>
      <c r="C108" s="56"/>
      <c r="E108" s="109"/>
      <c r="F108" s="110"/>
      <c r="G108" s="111"/>
      <c r="H108" s="111"/>
      <c r="I108" s="112"/>
      <c r="J108" s="113"/>
      <c r="K108" s="114"/>
      <c r="L108" s="115"/>
      <c r="M108" s="116"/>
      <c r="N108" s="117"/>
      <c r="O108" s="118"/>
      <c r="P108" s="116"/>
      <c r="Q108" s="119"/>
      <c r="R108" s="120"/>
      <c r="S108" s="121"/>
      <c r="T108" s="122"/>
    </row>
    <row r="109" spans="1:20" s="66" customFormat="1" ht="12.75" customHeight="1">
      <c r="A109" s="76">
        <f t="shared" si="2"/>
      </c>
      <c r="B109" s="55">
        <f t="shared" si="3"/>
      </c>
      <c r="C109" s="56"/>
      <c r="E109" s="109"/>
      <c r="F109" s="110"/>
      <c r="G109" s="111"/>
      <c r="H109" s="111"/>
      <c r="I109" s="112"/>
      <c r="J109" s="113"/>
      <c r="K109" s="114"/>
      <c r="L109" s="115"/>
      <c r="M109" s="116"/>
      <c r="N109" s="117"/>
      <c r="O109" s="118"/>
      <c r="P109" s="116"/>
      <c r="Q109" s="119"/>
      <c r="R109" s="120"/>
      <c r="S109" s="121"/>
      <c r="T109" s="122"/>
    </row>
    <row r="110" spans="1:20" s="66" customFormat="1" ht="12.75" customHeight="1">
      <c r="A110" s="76">
        <f t="shared" si="2"/>
      </c>
      <c r="B110" s="55">
        <f t="shared" si="3"/>
      </c>
      <c r="C110" s="56"/>
      <c r="E110" s="109"/>
      <c r="F110" s="110"/>
      <c r="G110" s="111"/>
      <c r="H110" s="111"/>
      <c r="I110" s="112"/>
      <c r="J110" s="113"/>
      <c r="K110" s="114"/>
      <c r="L110" s="115"/>
      <c r="M110" s="116"/>
      <c r="N110" s="117"/>
      <c r="O110" s="118"/>
      <c r="P110" s="116"/>
      <c r="Q110" s="119"/>
      <c r="R110" s="120"/>
      <c r="S110" s="121"/>
      <c r="T110" s="122"/>
    </row>
    <row r="111" spans="1:20" s="66" customFormat="1" ht="12.75" customHeight="1">
      <c r="A111" s="76">
        <f t="shared" si="2"/>
      </c>
      <c r="B111" s="55">
        <f t="shared" si="3"/>
      </c>
      <c r="C111" s="56"/>
      <c r="E111" s="109"/>
      <c r="F111" s="110"/>
      <c r="G111" s="111"/>
      <c r="H111" s="111"/>
      <c r="I111" s="112"/>
      <c r="J111" s="113"/>
      <c r="K111" s="114"/>
      <c r="L111" s="115"/>
      <c r="M111" s="116"/>
      <c r="N111" s="117"/>
      <c r="O111" s="118"/>
      <c r="P111" s="116"/>
      <c r="Q111" s="119"/>
      <c r="R111" s="120"/>
      <c r="S111" s="121"/>
      <c r="T111" s="122"/>
    </row>
    <row r="112" spans="1:20" s="66" customFormat="1" ht="12.75" customHeight="1">
      <c r="A112" s="76">
        <f t="shared" si="2"/>
      </c>
      <c r="B112" s="55">
        <f t="shared" si="3"/>
      </c>
      <c r="C112" s="56"/>
      <c r="E112" s="109"/>
      <c r="F112" s="110"/>
      <c r="G112" s="111"/>
      <c r="H112" s="111"/>
      <c r="I112" s="112"/>
      <c r="J112" s="113"/>
      <c r="K112" s="114"/>
      <c r="L112" s="115"/>
      <c r="M112" s="116"/>
      <c r="N112" s="117"/>
      <c r="O112" s="118"/>
      <c r="P112" s="116"/>
      <c r="Q112" s="119"/>
      <c r="R112" s="120"/>
      <c r="S112" s="121"/>
      <c r="T112" s="122"/>
    </row>
    <row r="113" spans="1:20" s="66" customFormat="1" ht="12.75" customHeight="1">
      <c r="A113" s="76">
        <f t="shared" si="2"/>
      </c>
      <c r="B113" s="55">
        <f t="shared" si="3"/>
      </c>
      <c r="C113" s="56"/>
      <c r="E113" s="109"/>
      <c r="F113" s="110"/>
      <c r="G113" s="111"/>
      <c r="H113" s="111"/>
      <c r="I113" s="112"/>
      <c r="J113" s="113"/>
      <c r="K113" s="114"/>
      <c r="L113" s="115"/>
      <c r="M113" s="116"/>
      <c r="N113" s="117"/>
      <c r="O113" s="118"/>
      <c r="P113" s="116"/>
      <c r="Q113" s="119"/>
      <c r="R113" s="120"/>
      <c r="S113" s="121"/>
      <c r="T113" s="122"/>
    </row>
    <row r="114" spans="1:20" s="66" customFormat="1" ht="12.75" customHeight="1">
      <c r="A114" s="76">
        <f t="shared" si="2"/>
      </c>
      <c r="B114" s="55">
        <f t="shared" si="3"/>
      </c>
      <c r="C114" s="56"/>
      <c r="E114" s="109"/>
      <c r="F114" s="110"/>
      <c r="G114" s="111"/>
      <c r="H114" s="111"/>
      <c r="I114" s="112"/>
      <c r="J114" s="113"/>
      <c r="K114" s="114"/>
      <c r="L114" s="115"/>
      <c r="M114" s="116"/>
      <c r="N114" s="117"/>
      <c r="O114" s="118"/>
      <c r="P114" s="116"/>
      <c r="Q114" s="119"/>
      <c r="R114" s="120"/>
      <c r="S114" s="121"/>
      <c r="T114" s="122"/>
    </row>
    <row r="115" spans="1:20" s="66" customFormat="1" ht="12.75" customHeight="1">
      <c r="A115" s="76">
        <f t="shared" si="2"/>
      </c>
      <c r="B115" s="55">
        <f t="shared" si="3"/>
      </c>
      <c r="C115" s="56"/>
      <c r="E115" s="109"/>
      <c r="F115" s="110"/>
      <c r="G115" s="111"/>
      <c r="H115" s="111"/>
      <c r="I115" s="112"/>
      <c r="J115" s="113"/>
      <c r="K115" s="114"/>
      <c r="L115" s="115"/>
      <c r="M115" s="116"/>
      <c r="N115" s="117"/>
      <c r="O115" s="118"/>
      <c r="P115" s="116"/>
      <c r="Q115" s="119"/>
      <c r="R115" s="120"/>
      <c r="S115" s="121"/>
      <c r="T115" s="122"/>
    </row>
    <row r="116" spans="1:20" s="66" customFormat="1" ht="12.75" customHeight="1">
      <c r="A116" s="76">
        <f t="shared" si="2"/>
      </c>
      <c r="B116" s="55">
        <f t="shared" si="3"/>
      </c>
      <c r="C116" s="56"/>
      <c r="E116" s="109"/>
      <c r="F116" s="110"/>
      <c r="G116" s="111"/>
      <c r="H116" s="111"/>
      <c r="I116" s="112"/>
      <c r="J116" s="113"/>
      <c r="K116" s="114"/>
      <c r="L116" s="115"/>
      <c r="M116" s="116"/>
      <c r="N116" s="117"/>
      <c r="O116" s="118"/>
      <c r="P116" s="116"/>
      <c r="Q116" s="119"/>
      <c r="R116" s="120"/>
      <c r="S116" s="121"/>
      <c r="T116" s="122"/>
    </row>
    <row r="117" spans="1:20" s="66" customFormat="1" ht="12.75" customHeight="1">
      <c r="A117" s="76">
        <f t="shared" si="2"/>
      </c>
      <c r="B117" s="55">
        <f t="shared" si="3"/>
      </c>
      <c r="C117" s="56"/>
      <c r="E117" s="109"/>
      <c r="F117" s="110"/>
      <c r="G117" s="111"/>
      <c r="H117" s="111"/>
      <c r="I117" s="112"/>
      <c r="J117" s="113"/>
      <c r="K117" s="114"/>
      <c r="L117" s="115"/>
      <c r="M117" s="116"/>
      <c r="N117" s="117"/>
      <c r="O117" s="118"/>
      <c r="P117" s="116"/>
      <c r="Q117" s="119"/>
      <c r="R117" s="120"/>
      <c r="S117" s="121"/>
      <c r="T117" s="122"/>
    </row>
    <row r="118" spans="1:20" s="66" customFormat="1" ht="12.75" customHeight="1">
      <c r="A118" s="76">
        <f t="shared" si="2"/>
      </c>
      <c r="B118" s="55">
        <f t="shared" si="3"/>
      </c>
      <c r="C118" s="56"/>
      <c r="E118" s="109"/>
      <c r="F118" s="110"/>
      <c r="G118" s="111"/>
      <c r="H118" s="111"/>
      <c r="I118" s="112"/>
      <c r="J118" s="113"/>
      <c r="K118" s="114"/>
      <c r="L118" s="115"/>
      <c r="M118" s="116"/>
      <c r="N118" s="117"/>
      <c r="O118" s="118"/>
      <c r="P118" s="116"/>
      <c r="Q118" s="119"/>
      <c r="R118" s="120"/>
      <c r="S118" s="121"/>
      <c r="T118" s="122"/>
    </row>
    <row r="119" spans="1:20" s="66" customFormat="1" ht="12.75" customHeight="1">
      <c r="A119" s="76">
        <f t="shared" si="2"/>
      </c>
      <c r="B119" s="55">
        <f t="shared" si="3"/>
      </c>
      <c r="C119" s="56"/>
      <c r="E119" s="109"/>
      <c r="F119" s="110"/>
      <c r="G119" s="111"/>
      <c r="H119" s="111"/>
      <c r="I119" s="112"/>
      <c r="J119" s="113"/>
      <c r="K119" s="114"/>
      <c r="L119" s="115"/>
      <c r="M119" s="116"/>
      <c r="N119" s="117"/>
      <c r="O119" s="118"/>
      <c r="P119" s="116"/>
      <c r="Q119" s="119"/>
      <c r="R119" s="120"/>
      <c r="S119" s="121"/>
      <c r="T119" s="122"/>
    </row>
    <row r="120" spans="1:20" s="66" customFormat="1" ht="12.75" customHeight="1">
      <c r="A120" s="76">
        <f t="shared" si="2"/>
      </c>
      <c r="B120" s="55">
        <f t="shared" si="3"/>
      </c>
      <c r="C120" s="56"/>
      <c r="E120" s="109"/>
      <c r="F120" s="110"/>
      <c r="G120" s="111"/>
      <c r="H120" s="111"/>
      <c r="I120" s="112"/>
      <c r="J120" s="113"/>
      <c r="K120" s="114"/>
      <c r="L120" s="115"/>
      <c r="M120" s="116"/>
      <c r="N120" s="117"/>
      <c r="O120" s="118"/>
      <c r="P120" s="116"/>
      <c r="Q120" s="119"/>
      <c r="R120" s="120"/>
      <c r="S120" s="121"/>
      <c r="T120" s="122"/>
    </row>
    <row r="121" spans="1:20" s="66" customFormat="1" ht="12.75" customHeight="1">
      <c r="A121" s="76">
        <f t="shared" si="2"/>
      </c>
      <c r="B121" s="55">
        <f t="shared" si="3"/>
      </c>
      <c r="C121" s="56"/>
      <c r="E121" s="109"/>
      <c r="F121" s="110"/>
      <c r="G121" s="111"/>
      <c r="H121" s="111"/>
      <c r="I121" s="112"/>
      <c r="J121" s="113"/>
      <c r="K121" s="114"/>
      <c r="L121" s="115"/>
      <c r="M121" s="116"/>
      <c r="N121" s="117"/>
      <c r="O121" s="118"/>
      <c r="P121" s="116"/>
      <c r="Q121" s="119"/>
      <c r="R121" s="120"/>
      <c r="S121" s="121"/>
      <c r="T121" s="122"/>
    </row>
    <row r="122" spans="1:20" s="66" customFormat="1" ht="12.75" customHeight="1">
      <c r="A122" s="76">
        <f t="shared" si="2"/>
      </c>
      <c r="B122" s="55">
        <f t="shared" si="3"/>
      </c>
      <c r="C122" s="56"/>
      <c r="E122" s="109"/>
      <c r="F122" s="110"/>
      <c r="G122" s="111"/>
      <c r="H122" s="111"/>
      <c r="I122" s="112"/>
      <c r="J122" s="113"/>
      <c r="K122" s="114"/>
      <c r="L122" s="115"/>
      <c r="M122" s="116"/>
      <c r="N122" s="117"/>
      <c r="O122" s="118"/>
      <c r="P122" s="116"/>
      <c r="Q122" s="119"/>
      <c r="R122" s="120"/>
      <c r="S122" s="121"/>
      <c r="T122" s="122"/>
    </row>
    <row r="123" spans="1:20" s="66" customFormat="1" ht="12.75" customHeight="1">
      <c r="A123" s="76">
        <f t="shared" si="2"/>
      </c>
      <c r="B123" s="55">
        <f t="shared" si="3"/>
      </c>
      <c r="C123" s="56"/>
      <c r="E123" s="109"/>
      <c r="F123" s="110"/>
      <c r="G123" s="111"/>
      <c r="H123" s="111"/>
      <c r="I123" s="112"/>
      <c r="J123" s="113"/>
      <c r="K123" s="114"/>
      <c r="L123" s="115"/>
      <c r="M123" s="116"/>
      <c r="N123" s="117"/>
      <c r="O123" s="118"/>
      <c r="P123" s="116"/>
      <c r="Q123" s="119"/>
      <c r="R123" s="120"/>
      <c r="S123" s="121"/>
      <c r="T123" s="122"/>
    </row>
    <row r="124" spans="1:20" s="66" customFormat="1" ht="12.75" customHeight="1">
      <c r="A124" s="76">
        <f t="shared" si="2"/>
      </c>
      <c r="B124" s="55">
        <f t="shared" si="3"/>
      </c>
      <c r="C124" s="56"/>
      <c r="E124" s="109"/>
      <c r="F124" s="110"/>
      <c r="G124" s="111"/>
      <c r="H124" s="111"/>
      <c r="I124" s="112"/>
      <c r="J124" s="113"/>
      <c r="K124" s="114"/>
      <c r="L124" s="115"/>
      <c r="M124" s="116"/>
      <c r="N124" s="117"/>
      <c r="O124" s="118"/>
      <c r="P124" s="116"/>
      <c r="Q124" s="119"/>
      <c r="R124" s="120"/>
      <c r="S124" s="121"/>
      <c r="T124" s="122"/>
    </row>
    <row r="125" spans="1:20" s="66" customFormat="1" ht="12.75" customHeight="1">
      <c r="A125" s="76">
        <f t="shared" si="2"/>
      </c>
      <c r="B125" s="55">
        <f t="shared" si="3"/>
      </c>
      <c r="C125" s="56"/>
      <c r="E125" s="109"/>
      <c r="F125" s="110"/>
      <c r="G125" s="111"/>
      <c r="H125" s="111"/>
      <c r="I125" s="112"/>
      <c r="J125" s="113"/>
      <c r="K125" s="114"/>
      <c r="L125" s="115"/>
      <c r="M125" s="116"/>
      <c r="N125" s="117"/>
      <c r="O125" s="118"/>
      <c r="P125" s="116"/>
      <c r="Q125" s="119"/>
      <c r="R125" s="120"/>
      <c r="S125" s="121"/>
      <c r="T125" s="122"/>
    </row>
    <row r="126" spans="1:20" s="66" customFormat="1" ht="12.75" customHeight="1">
      <c r="A126" s="76">
        <f t="shared" si="2"/>
      </c>
      <c r="B126" s="55">
        <f t="shared" si="3"/>
      </c>
      <c r="C126" s="56"/>
      <c r="E126" s="109"/>
      <c r="F126" s="110"/>
      <c r="G126" s="111"/>
      <c r="H126" s="111"/>
      <c r="I126" s="112"/>
      <c r="J126" s="113"/>
      <c r="K126" s="114"/>
      <c r="L126" s="115"/>
      <c r="M126" s="116"/>
      <c r="N126" s="117"/>
      <c r="O126" s="118"/>
      <c r="P126" s="116"/>
      <c r="Q126" s="119"/>
      <c r="R126" s="120"/>
      <c r="S126" s="121"/>
      <c r="T126" s="122"/>
    </row>
    <row r="127" spans="1:20" s="66" customFormat="1" ht="12.75" customHeight="1">
      <c r="A127" s="76">
        <f t="shared" si="2"/>
      </c>
      <c r="B127" s="55">
        <f t="shared" si="3"/>
      </c>
      <c r="C127" s="56"/>
      <c r="E127" s="109"/>
      <c r="F127" s="110"/>
      <c r="G127" s="111"/>
      <c r="H127" s="111"/>
      <c r="I127" s="112"/>
      <c r="J127" s="113"/>
      <c r="K127" s="114"/>
      <c r="L127" s="115"/>
      <c r="M127" s="116"/>
      <c r="N127" s="117"/>
      <c r="O127" s="118"/>
      <c r="P127" s="116"/>
      <c r="Q127" s="119"/>
      <c r="R127" s="120"/>
      <c r="S127" s="121"/>
      <c r="T127" s="122"/>
    </row>
    <row r="128" spans="1:20" s="66" customFormat="1" ht="12.75" customHeight="1">
      <c r="A128" s="76">
        <f t="shared" si="2"/>
      </c>
      <c r="B128" s="55">
        <f t="shared" si="3"/>
      </c>
      <c r="C128" s="56"/>
      <c r="E128" s="109"/>
      <c r="F128" s="110"/>
      <c r="G128" s="111"/>
      <c r="H128" s="111"/>
      <c r="I128" s="112"/>
      <c r="J128" s="113"/>
      <c r="K128" s="114"/>
      <c r="L128" s="115"/>
      <c r="M128" s="116"/>
      <c r="N128" s="117"/>
      <c r="O128" s="118"/>
      <c r="P128" s="116"/>
      <c r="Q128" s="119"/>
      <c r="R128" s="120"/>
      <c r="S128" s="121"/>
      <c r="T128" s="122"/>
    </row>
    <row r="129" spans="1:20" s="66" customFormat="1" ht="12.75" customHeight="1">
      <c r="A129" s="76">
        <f t="shared" si="2"/>
      </c>
      <c r="B129" s="55">
        <f t="shared" si="3"/>
      </c>
      <c r="C129" s="56"/>
      <c r="E129" s="109"/>
      <c r="F129" s="110"/>
      <c r="G129" s="111"/>
      <c r="H129" s="111"/>
      <c r="I129" s="112"/>
      <c r="J129" s="113"/>
      <c r="K129" s="114"/>
      <c r="L129" s="115"/>
      <c r="M129" s="116"/>
      <c r="N129" s="117"/>
      <c r="O129" s="118"/>
      <c r="P129" s="116"/>
      <c r="Q129" s="119"/>
      <c r="R129" s="120"/>
      <c r="S129" s="121"/>
      <c r="T129" s="122"/>
    </row>
    <row r="130" spans="1:20" s="66" customFormat="1" ht="12.75" customHeight="1">
      <c r="A130" s="76">
        <f t="shared" si="2"/>
      </c>
      <c r="B130" s="55">
        <f t="shared" si="3"/>
      </c>
      <c r="C130" s="56"/>
      <c r="E130" s="109"/>
      <c r="F130" s="110"/>
      <c r="G130" s="111"/>
      <c r="H130" s="111"/>
      <c r="I130" s="112"/>
      <c r="J130" s="113"/>
      <c r="K130" s="114"/>
      <c r="L130" s="115"/>
      <c r="M130" s="116"/>
      <c r="N130" s="117"/>
      <c r="O130" s="118"/>
      <c r="P130" s="116"/>
      <c r="Q130" s="119"/>
      <c r="R130" s="120"/>
      <c r="S130" s="121"/>
      <c r="T130" s="122"/>
    </row>
    <row r="131" spans="1:20" s="66" customFormat="1" ht="12.75" customHeight="1">
      <c r="A131" s="76">
        <f t="shared" si="2"/>
      </c>
      <c r="B131" s="55">
        <f t="shared" si="3"/>
      </c>
      <c r="C131" s="56"/>
      <c r="E131" s="109"/>
      <c r="F131" s="110"/>
      <c r="G131" s="111"/>
      <c r="H131" s="111"/>
      <c r="I131" s="112"/>
      <c r="J131" s="113"/>
      <c r="K131" s="114"/>
      <c r="L131" s="115"/>
      <c r="M131" s="116"/>
      <c r="N131" s="117"/>
      <c r="O131" s="118"/>
      <c r="P131" s="116"/>
      <c r="Q131" s="119"/>
      <c r="R131" s="120"/>
      <c r="S131" s="121"/>
      <c r="T131" s="122"/>
    </row>
    <row r="132" spans="1:20" s="66" customFormat="1" ht="12.75" customHeight="1">
      <c r="A132" s="76">
        <f t="shared" si="2"/>
      </c>
      <c r="B132" s="55">
        <f t="shared" si="3"/>
      </c>
      <c r="C132" s="56"/>
      <c r="E132" s="109"/>
      <c r="F132" s="110"/>
      <c r="G132" s="111"/>
      <c r="H132" s="111"/>
      <c r="I132" s="112"/>
      <c r="J132" s="113"/>
      <c r="K132" s="114"/>
      <c r="L132" s="115"/>
      <c r="M132" s="116"/>
      <c r="N132" s="117"/>
      <c r="O132" s="118"/>
      <c r="P132" s="116"/>
      <c r="Q132" s="119"/>
      <c r="R132" s="120"/>
      <c r="S132" s="121"/>
      <c r="T132" s="122"/>
    </row>
    <row r="133" spans="1:20" s="66" customFormat="1" ht="12.75" customHeight="1">
      <c r="A133" s="76">
        <f t="shared" si="2"/>
      </c>
      <c r="B133" s="55">
        <f t="shared" si="3"/>
      </c>
      <c r="C133" s="56"/>
      <c r="E133" s="109"/>
      <c r="F133" s="110"/>
      <c r="G133" s="111"/>
      <c r="H133" s="111"/>
      <c r="I133" s="112"/>
      <c r="J133" s="113"/>
      <c r="K133" s="114"/>
      <c r="L133" s="115"/>
      <c r="M133" s="116"/>
      <c r="N133" s="117"/>
      <c r="O133" s="118"/>
      <c r="P133" s="116"/>
      <c r="Q133" s="119"/>
      <c r="R133" s="120"/>
      <c r="S133" s="121"/>
      <c r="T133" s="122"/>
    </row>
    <row r="134" spans="1:20" s="66" customFormat="1" ht="12.75" customHeight="1">
      <c r="A134" s="76">
        <f t="shared" si="2"/>
      </c>
      <c r="B134" s="55">
        <f t="shared" si="3"/>
      </c>
      <c r="C134" s="56"/>
      <c r="E134" s="109"/>
      <c r="F134" s="110"/>
      <c r="G134" s="111"/>
      <c r="H134" s="111"/>
      <c r="I134" s="112"/>
      <c r="J134" s="113"/>
      <c r="K134" s="114"/>
      <c r="L134" s="115"/>
      <c r="M134" s="116"/>
      <c r="N134" s="117"/>
      <c r="O134" s="118"/>
      <c r="P134" s="116"/>
      <c r="Q134" s="119"/>
      <c r="R134" s="120"/>
      <c r="S134" s="121"/>
      <c r="T134" s="122"/>
    </row>
    <row r="135" spans="1:20" s="66" customFormat="1" ht="12.75" customHeight="1">
      <c r="A135" s="76">
        <f aca="true" t="shared" si="4" ref="A135:A198">IF(K135="","",IF(L135="○",K135-1,K135+0))</f>
      </c>
      <c r="B135" s="55">
        <f aca="true" t="shared" si="5" ref="B135:B198">IF(A135=3,"A",IF(A135=2,"B",IF(OR(A135=1,A135=0),"C","")))</f>
      </c>
      <c r="C135" s="56"/>
      <c r="E135" s="109"/>
      <c r="F135" s="110"/>
      <c r="G135" s="111"/>
      <c r="H135" s="111"/>
      <c r="I135" s="112"/>
      <c r="J135" s="113"/>
      <c r="K135" s="114"/>
      <c r="L135" s="115"/>
      <c r="M135" s="116"/>
      <c r="N135" s="117"/>
      <c r="O135" s="118"/>
      <c r="P135" s="116"/>
      <c r="Q135" s="119"/>
      <c r="R135" s="120"/>
      <c r="S135" s="121"/>
      <c r="T135" s="122"/>
    </row>
    <row r="136" spans="1:20" s="66" customFormat="1" ht="12.75" customHeight="1">
      <c r="A136" s="76">
        <f t="shared" si="4"/>
      </c>
      <c r="B136" s="55">
        <f t="shared" si="5"/>
      </c>
      <c r="C136" s="56"/>
      <c r="E136" s="109"/>
      <c r="F136" s="110"/>
      <c r="G136" s="111"/>
      <c r="H136" s="111"/>
      <c r="I136" s="112"/>
      <c r="J136" s="113"/>
      <c r="K136" s="114"/>
      <c r="L136" s="115"/>
      <c r="M136" s="116"/>
      <c r="N136" s="117"/>
      <c r="O136" s="118"/>
      <c r="P136" s="116"/>
      <c r="Q136" s="119"/>
      <c r="R136" s="120"/>
      <c r="S136" s="121"/>
      <c r="T136" s="122"/>
    </row>
    <row r="137" spans="1:20" s="66" customFormat="1" ht="12.75" customHeight="1">
      <c r="A137" s="76">
        <f t="shared" si="4"/>
      </c>
      <c r="B137" s="55">
        <f t="shared" si="5"/>
      </c>
      <c r="C137" s="56"/>
      <c r="E137" s="109"/>
      <c r="F137" s="110"/>
      <c r="G137" s="111"/>
      <c r="H137" s="111"/>
      <c r="I137" s="112"/>
      <c r="J137" s="113"/>
      <c r="K137" s="114"/>
      <c r="L137" s="115"/>
      <c r="M137" s="116"/>
      <c r="N137" s="117"/>
      <c r="O137" s="118"/>
      <c r="P137" s="116"/>
      <c r="Q137" s="119"/>
      <c r="R137" s="120"/>
      <c r="S137" s="121"/>
      <c r="T137" s="122"/>
    </row>
    <row r="138" spans="1:20" s="66" customFormat="1" ht="12.75" customHeight="1">
      <c r="A138" s="76">
        <f t="shared" si="4"/>
      </c>
      <c r="B138" s="55">
        <f t="shared" si="5"/>
      </c>
      <c r="C138" s="56"/>
      <c r="E138" s="109"/>
      <c r="F138" s="110"/>
      <c r="G138" s="111"/>
      <c r="H138" s="111"/>
      <c r="I138" s="112"/>
      <c r="J138" s="113"/>
      <c r="K138" s="114"/>
      <c r="L138" s="115"/>
      <c r="M138" s="116"/>
      <c r="N138" s="117"/>
      <c r="O138" s="118"/>
      <c r="P138" s="116"/>
      <c r="Q138" s="119"/>
      <c r="R138" s="120"/>
      <c r="S138" s="121"/>
      <c r="T138" s="122"/>
    </row>
    <row r="139" spans="1:20" s="66" customFormat="1" ht="12.75" customHeight="1">
      <c r="A139" s="76">
        <f t="shared" si="4"/>
      </c>
      <c r="B139" s="55">
        <f t="shared" si="5"/>
      </c>
      <c r="C139" s="56"/>
      <c r="E139" s="109"/>
      <c r="F139" s="110"/>
      <c r="G139" s="111"/>
      <c r="H139" s="111"/>
      <c r="I139" s="112"/>
      <c r="J139" s="113"/>
      <c r="K139" s="114"/>
      <c r="L139" s="115"/>
      <c r="M139" s="116"/>
      <c r="N139" s="117"/>
      <c r="O139" s="118"/>
      <c r="P139" s="116"/>
      <c r="Q139" s="119"/>
      <c r="R139" s="120"/>
      <c r="S139" s="121"/>
      <c r="T139" s="122"/>
    </row>
    <row r="140" spans="1:20" s="66" customFormat="1" ht="12.75" customHeight="1">
      <c r="A140" s="76">
        <f t="shared" si="4"/>
      </c>
      <c r="B140" s="55">
        <f t="shared" si="5"/>
      </c>
      <c r="C140" s="56"/>
      <c r="E140" s="109"/>
      <c r="F140" s="110"/>
      <c r="G140" s="111"/>
      <c r="H140" s="111"/>
      <c r="I140" s="112"/>
      <c r="J140" s="113"/>
      <c r="K140" s="114"/>
      <c r="L140" s="115"/>
      <c r="M140" s="116"/>
      <c r="N140" s="117"/>
      <c r="O140" s="118"/>
      <c r="P140" s="116"/>
      <c r="Q140" s="119"/>
      <c r="R140" s="120"/>
      <c r="S140" s="121"/>
      <c r="T140" s="122"/>
    </row>
    <row r="141" spans="1:20" s="66" customFormat="1" ht="12.75" customHeight="1">
      <c r="A141" s="76">
        <f t="shared" si="4"/>
      </c>
      <c r="B141" s="55">
        <f t="shared" si="5"/>
      </c>
      <c r="C141" s="56"/>
      <c r="E141" s="109"/>
      <c r="F141" s="110"/>
      <c r="G141" s="111"/>
      <c r="H141" s="111"/>
      <c r="I141" s="112"/>
      <c r="J141" s="113"/>
      <c r="K141" s="114"/>
      <c r="L141" s="115"/>
      <c r="M141" s="116"/>
      <c r="N141" s="117"/>
      <c r="O141" s="118"/>
      <c r="P141" s="116"/>
      <c r="Q141" s="119"/>
      <c r="R141" s="120"/>
      <c r="S141" s="121"/>
      <c r="T141" s="122"/>
    </row>
    <row r="142" spans="1:20" s="66" customFormat="1" ht="12.75" customHeight="1">
      <c r="A142" s="76">
        <f t="shared" si="4"/>
      </c>
      <c r="B142" s="55">
        <f t="shared" si="5"/>
      </c>
      <c r="C142" s="56"/>
      <c r="E142" s="109"/>
      <c r="F142" s="110"/>
      <c r="G142" s="111"/>
      <c r="H142" s="111"/>
      <c r="I142" s="112"/>
      <c r="J142" s="113"/>
      <c r="K142" s="114"/>
      <c r="L142" s="115"/>
      <c r="M142" s="116"/>
      <c r="N142" s="117"/>
      <c r="O142" s="118"/>
      <c r="P142" s="116"/>
      <c r="Q142" s="119"/>
      <c r="R142" s="120"/>
      <c r="S142" s="121"/>
      <c r="T142" s="122"/>
    </row>
    <row r="143" spans="1:20" s="66" customFormat="1" ht="12.75" customHeight="1">
      <c r="A143" s="76">
        <f t="shared" si="4"/>
      </c>
      <c r="B143" s="55">
        <f t="shared" si="5"/>
      </c>
      <c r="C143" s="56"/>
      <c r="E143" s="109"/>
      <c r="F143" s="110"/>
      <c r="G143" s="111"/>
      <c r="H143" s="111"/>
      <c r="I143" s="112"/>
      <c r="J143" s="113"/>
      <c r="K143" s="114"/>
      <c r="L143" s="115"/>
      <c r="M143" s="116"/>
      <c r="N143" s="117"/>
      <c r="O143" s="118"/>
      <c r="P143" s="116"/>
      <c r="Q143" s="119"/>
      <c r="R143" s="120"/>
      <c r="S143" s="121"/>
      <c r="T143" s="122"/>
    </row>
    <row r="144" spans="1:20" s="66" customFormat="1" ht="12.75" customHeight="1">
      <c r="A144" s="76">
        <f t="shared" si="4"/>
      </c>
      <c r="B144" s="55">
        <f t="shared" si="5"/>
      </c>
      <c r="C144" s="56"/>
      <c r="E144" s="109"/>
      <c r="F144" s="110"/>
      <c r="G144" s="111"/>
      <c r="H144" s="111"/>
      <c r="I144" s="112"/>
      <c r="J144" s="113"/>
      <c r="K144" s="114"/>
      <c r="L144" s="115"/>
      <c r="M144" s="116"/>
      <c r="N144" s="117"/>
      <c r="O144" s="118"/>
      <c r="P144" s="116"/>
      <c r="Q144" s="119"/>
      <c r="R144" s="120"/>
      <c r="S144" s="121"/>
      <c r="T144" s="122"/>
    </row>
    <row r="145" spans="1:20" s="66" customFormat="1" ht="12.75" customHeight="1">
      <c r="A145" s="76">
        <f t="shared" si="4"/>
      </c>
      <c r="B145" s="55">
        <f t="shared" si="5"/>
      </c>
      <c r="C145" s="56"/>
      <c r="E145" s="109"/>
      <c r="F145" s="110"/>
      <c r="G145" s="111"/>
      <c r="H145" s="111"/>
      <c r="I145" s="112"/>
      <c r="J145" s="113"/>
      <c r="K145" s="114"/>
      <c r="L145" s="115"/>
      <c r="M145" s="116"/>
      <c r="N145" s="117"/>
      <c r="O145" s="118"/>
      <c r="P145" s="116"/>
      <c r="Q145" s="119"/>
      <c r="R145" s="120"/>
      <c r="S145" s="121"/>
      <c r="T145" s="122"/>
    </row>
    <row r="146" spans="1:20" s="66" customFormat="1" ht="12.75" customHeight="1">
      <c r="A146" s="76">
        <f t="shared" si="4"/>
      </c>
      <c r="B146" s="55">
        <f t="shared" si="5"/>
      </c>
      <c r="C146" s="56"/>
      <c r="E146" s="109"/>
      <c r="F146" s="110"/>
      <c r="G146" s="111"/>
      <c r="H146" s="111"/>
      <c r="I146" s="112"/>
      <c r="J146" s="113"/>
      <c r="K146" s="114"/>
      <c r="L146" s="115"/>
      <c r="M146" s="116"/>
      <c r="N146" s="117"/>
      <c r="O146" s="118"/>
      <c r="P146" s="116"/>
      <c r="Q146" s="119"/>
      <c r="R146" s="120"/>
      <c r="S146" s="121"/>
      <c r="T146" s="122"/>
    </row>
    <row r="147" spans="1:20" s="66" customFormat="1" ht="12.75" customHeight="1">
      <c r="A147" s="76">
        <f t="shared" si="4"/>
      </c>
      <c r="B147" s="55">
        <f t="shared" si="5"/>
      </c>
      <c r="C147" s="56"/>
      <c r="E147" s="109"/>
      <c r="F147" s="110"/>
      <c r="G147" s="111"/>
      <c r="H147" s="111"/>
      <c r="I147" s="112"/>
      <c r="J147" s="113"/>
      <c r="K147" s="114"/>
      <c r="L147" s="115"/>
      <c r="M147" s="116"/>
      <c r="N147" s="117"/>
      <c r="O147" s="118"/>
      <c r="P147" s="116"/>
      <c r="Q147" s="119"/>
      <c r="R147" s="120"/>
      <c r="S147" s="121"/>
      <c r="T147" s="122"/>
    </row>
    <row r="148" spans="1:20" s="66" customFormat="1" ht="12.75" customHeight="1">
      <c r="A148" s="76">
        <f t="shared" si="4"/>
      </c>
      <c r="B148" s="55">
        <f t="shared" si="5"/>
      </c>
      <c r="C148" s="56"/>
      <c r="E148" s="109"/>
      <c r="F148" s="110"/>
      <c r="G148" s="111"/>
      <c r="H148" s="111"/>
      <c r="I148" s="112"/>
      <c r="J148" s="113"/>
      <c r="K148" s="114"/>
      <c r="L148" s="115"/>
      <c r="M148" s="116"/>
      <c r="N148" s="117"/>
      <c r="O148" s="118"/>
      <c r="P148" s="116"/>
      <c r="Q148" s="119"/>
      <c r="R148" s="120"/>
      <c r="S148" s="121"/>
      <c r="T148" s="122"/>
    </row>
    <row r="149" spans="1:20" s="66" customFormat="1" ht="12.75" customHeight="1">
      <c r="A149" s="76">
        <f t="shared" si="4"/>
      </c>
      <c r="B149" s="55">
        <f t="shared" si="5"/>
      </c>
      <c r="C149" s="56"/>
      <c r="E149" s="109"/>
      <c r="F149" s="110"/>
      <c r="G149" s="111"/>
      <c r="H149" s="111"/>
      <c r="I149" s="112"/>
      <c r="J149" s="113"/>
      <c r="K149" s="114"/>
      <c r="L149" s="115"/>
      <c r="M149" s="116"/>
      <c r="N149" s="117"/>
      <c r="O149" s="118"/>
      <c r="P149" s="116"/>
      <c r="Q149" s="119"/>
      <c r="R149" s="120"/>
      <c r="S149" s="121"/>
      <c r="T149" s="122"/>
    </row>
    <row r="150" spans="1:20" s="66" customFormat="1" ht="12.75" customHeight="1">
      <c r="A150" s="76">
        <f t="shared" si="4"/>
      </c>
      <c r="B150" s="55">
        <f t="shared" si="5"/>
      </c>
      <c r="C150" s="56"/>
      <c r="E150" s="109"/>
      <c r="F150" s="110"/>
      <c r="G150" s="111"/>
      <c r="H150" s="111"/>
      <c r="I150" s="112"/>
      <c r="J150" s="113"/>
      <c r="K150" s="114"/>
      <c r="L150" s="115"/>
      <c r="M150" s="116"/>
      <c r="N150" s="117"/>
      <c r="O150" s="118"/>
      <c r="P150" s="116"/>
      <c r="Q150" s="119"/>
      <c r="R150" s="120"/>
      <c r="S150" s="121"/>
      <c r="T150" s="122"/>
    </row>
    <row r="151" spans="1:20" s="66" customFormat="1" ht="12.75" customHeight="1">
      <c r="A151" s="76">
        <f t="shared" si="4"/>
      </c>
      <c r="B151" s="55">
        <f t="shared" si="5"/>
      </c>
      <c r="C151" s="56"/>
      <c r="E151" s="109"/>
      <c r="F151" s="110"/>
      <c r="G151" s="111"/>
      <c r="H151" s="111"/>
      <c r="I151" s="112"/>
      <c r="J151" s="113"/>
      <c r="K151" s="114"/>
      <c r="L151" s="115"/>
      <c r="M151" s="116"/>
      <c r="N151" s="117"/>
      <c r="O151" s="118"/>
      <c r="P151" s="116"/>
      <c r="Q151" s="119"/>
      <c r="R151" s="120"/>
      <c r="S151" s="121"/>
      <c r="T151" s="122"/>
    </row>
    <row r="152" spans="1:20" s="66" customFormat="1" ht="12.75" customHeight="1">
      <c r="A152" s="76">
        <f t="shared" si="4"/>
      </c>
      <c r="B152" s="55">
        <f t="shared" si="5"/>
      </c>
      <c r="C152" s="56"/>
      <c r="E152" s="109"/>
      <c r="F152" s="110"/>
      <c r="G152" s="111"/>
      <c r="H152" s="111"/>
      <c r="I152" s="112"/>
      <c r="J152" s="113"/>
      <c r="K152" s="114"/>
      <c r="L152" s="115"/>
      <c r="M152" s="116"/>
      <c r="N152" s="117"/>
      <c r="O152" s="118"/>
      <c r="P152" s="116"/>
      <c r="Q152" s="119"/>
      <c r="R152" s="120"/>
      <c r="S152" s="121"/>
      <c r="T152" s="122"/>
    </row>
    <row r="153" spans="1:20" s="66" customFormat="1" ht="12.75" customHeight="1">
      <c r="A153" s="76">
        <f t="shared" si="4"/>
      </c>
      <c r="B153" s="55">
        <f t="shared" si="5"/>
      </c>
      <c r="C153" s="56"/>
      <c r="E153" s="109"/>
      <c r="F153" s="110"/>
      <c r="G153" s="111"/>
      <c r="H153" s="111"/>
      <c r="I153" s="112"/>
      <c r="J153" s="113"/>
      <c r="K153" s="114"/>
      <c r="L153" s="115"/>
      <c r="M153" s="116"/>
      <c r="N153" s="117"/>
      <c r="O153" s="118"/>
      <c r="P153" s="116"/>
      <c r="Q153" s="119"/>
      <c r="R153" s="120"/>
      <c r="S153" s="121"/>
      <c r="T153" s="122"/>
    </row>
    <row r="154" spans="1:20" s="66" customFormat="1" ht="12.75" customHeight="1">
      <c r="A154" s="76">
        <f t="shared" si="4"/>
      </c>
      <c r="B154" s="55">
        <f t="shared" si="5"/>
      </c>
      <c r="C154" s="56"/>
      <c r="E154" s="109"/>
      <c r="F154" s="110"/>
      <c r="G154" s="111"/>
      <c r="H154" s="111"/>
      <c r="I154" s="112"/>
      <c r="J154" s="113"/>
      <c r="K154" s="114"/>
      <c r="L154" s="115"/>
      <c r="M154" s="116"/>
      <c r="N154" s="117"/>
      <c r="O154" s="118"/>
      <c r="P154" s="116"/>
      <c r="Q154" s="119"/>
      <c r="R154" s="120"/>
      <c r="S154" s="121"/>
      <c r="T154" s="122"/>
    </row>
    <row r="155" spans="1:20" s="66" customFormat="1" ht="12.75" customHeight="1">
      <c r="A155" s="76">
        <f t="shared" si="4"/>
      </c>
      <c r="B155" s="55">
        <f t="shared" si="5"/>
      </c>
      <c r="C155" s="56"/>
      <c r="E155" s="109"/>
      <c r="F155" s="110"/>
      <c r="G155" s="111"/>
      <c r="H155" s="111"/>
      <c r="I155" s="112"/>
      <c r="J155" s="113"/>
      <c r="K155" s="114"/>
      <c r="L155" s="115"/>
      <c r="M155" s="116"/>
      <c r="N155" s="117"/>
      <c r="O155" s="118"/>
      <c r="P155" s="116"/>
      <c r="Q155" s="119"/>
      <c r="R155" s="120"/>
      <c r="S155" s="121"/>
      <c r="T155" s="122"/>
    </row>
    <row r="156" spans="1:20" s="66" customFormat="1" ht="12.75" customHeight="1">
      <c r="A156" s="76">
        <f t="shared" si="4"/>
      </c>
      <c r="B156" s="55">
        <f t="shared" si="5"/>
      </c>
      <c r="C156" s="56"/>
      <c r="E156" s="109"/>
      <c r="F156" s="110"/>
      <c r="G156" s="111"/>
      <c r="H156" s="111"/>
      <c r="I156" s="112"/>
      <c r="J156" s="113"/>
      <c r="K156" s="114"/>
      <c r="L156" s="115"/>
      <c r="M156" s="116"/>
      <c r="N156" s="117"/>
      <c r="O156" s="118"/>
      <c r="P156" s="116"/>
      <c r="Q156" s="119"/>
      <c r="R156" s="120"/>
      <c r="S156" s="121"/>
      <c r="T156" s="122"/>
    </row>
    <row r="157" spans="1:20" s="66" customFormat="1" ht="12.75" customHeight="1">
      <c r="A157" s="76">
        <f t="shared" si="4"/>
      </c>
      <c r="B157" s="55">
        <f t="shared" si="5"/>
      </c>
      <c r="C157" s="56"/>
      <c r="E157" s="109"/>
      <c r="F157" s="110"/>
      <c r="G157" s="111"/>
      <c r="H157" s="111"/>
      <c r="I157" s="112"/>
      <c r="J157" s="113"/>
      <c r="K157" s="114"/>
      <c r="L157" s="115"/>
      <c r="M157" s="116"/>
      <c r="N157" s="117"/>
      <c r="O157" s="118"/>
      <c r="P157" s="116"/>
      <c r="Q157" s="119"/>
      <c r="R157" s="120"/>
      <c r="S157" s="121"/>
      <c r="T157" s="122"/>
    </row>
    <row r="158" spans="1:20" s="66" customFormat="1" ht="12.75" customHeight="1">
      <c r="A158" s="76">
        <f t="shared" si="4"/>
      </c>
      <c r="B158" s="55">
        <f t="shared" si="5"/>
      </c>
      <c r="C158" s="56"/>
      <c r="E158" s="109"/>
      <c r="F158" s="110"/>
      <c r="G158" s="111"/>
      <c r="H158" s="111"/>
      <c r="I158" s="112"/>
      <c r="J158" s="113"/>
      <c r="K158" s="114"/>
      <c r="L158" s="115"/>
      <c r="M158" s="116"/>
      <c r="N158" s="117"/>
      <c r="O158" s="118"/>
      <c r="P158" s="116"/>
      <c r="Q158" s="119"/>
      <c r="R158" s="120"/>
      <c r="S158" s="121"/>
      <c r="T158" s="122"/>
    </row>
    <row r="159" spans="1:20" s="66" customFormat="1" ht="12.75" customHeight="1">
      <c r="A159" s="76">
        <f t="shared" si="4"/>
      </c>
      <c r="B159" s="55">
        <f t="shared" si="5"/>
      </c>
      <c r="C159" s="56"/>
      <c r="E159" s="109"/>
      <c r="F159" s="110"/>
      <c r="G159" s="111"/>
      <c r="H159" s="111"/>
      <c r="I159" s="112"/>
      <c r="J159" s="113"/>
      <c r="K159" s="114"/>
      <c r="L159" s="115"/>
      <c r="M159" s="116"/>
      <c r="N159" s="117"/>
      <c r="O159" s="118"/>
      <c r="P159" s="116"/>
      <c r="Q159" s="119"/>
      <c r="R159" s="120"/>
      <c r="S159" s="121"/>
      <c r="T159" s="122"/>
    </row>
    <row r="160" spans="1:20" s="66" customFormat="1" ht="12.75" customHeight="1">
      <c r="A160" s="76">
        <f t="shared" si="4"/>
      </c>
      <c r="B160" s="55">
        <f t="shared" si="5"/>
      </c>
      <c r="C160" s="56"/>
      <c r="E160" s="109"/>
      <c r="F160" s="110"/>
      <c r="G160" s="111"/>
      <c r="H160" s="111"/>
      <c r="I160" s="112"/>
      <c r="J160" s="113"/>
      <c r="K160" s="114"/>
      <c r="L160" s="115"/>
      <c r="M160" s="116"/>
      <c r="N160" s="117"/>
      <c r="O160" s="118"/>
      <c r="P160" s="116"/>
      <c r="Q160" s="119"/>
      <c r="R160" s="120"/>
      <c r="S160" s="121"/>
      <c r="T160" s="122"/>
    </row>
    <row r="161" spans="1:20" s="66" customFormat="1" ht="12.75" customHeight="1">
      <c r="A161" s="76">
        <f t="shared" si="4"/>
      </c>
      <c r="B161" s="55">
        <f t="shared" si="5"/>
      </c>
      <c r="C161" s="56"/>
      <c r="E161" s="109"/>
      <c r="F161" s="110"/>
      <c r="G161" s="111"/>
      <c r="H161" s="111"/>
      <c r="I161" s="112"/>
      <c r="J161" s="113"/>
      <c r="K161" s="114"/>
      <c r="L161" s="115"/>
      <c r="M161" s="116"/>
      <c r="N161" s="117"/>
      <c r="O161" s="118"/>
      <c r="P161" s="116"/>
      <c r="Q161" s="119"/>
      <c r="R161" s="120"/>
      <c r="S161" s="121"/>
      <c r="T161" s="122"/>
    </row>
    <row r="162" spans="1:20" s="66" customFormat="1" ht="12.75" customHeight="1">
      <c r="A162" s="76">
        <f t="shared" si="4"/>
      </c>
      <c r="B162" s="55">
        <f t="shared" si="5"/>
      </c>
      <c r="C162" s="56"/>
      <c r="E162" s="109"/>
      <c r="F162" s="110"/>
      <c r="G162" s="111"/>
      <c r="H162" s="111"/>
      <c r="I162" s="112"/>
      <c r="J162" s="113"/>
      <c r="K162" s="114"/>
      <c r="L162" s="115"/>
      <c r="M162" s="116"/>
      <c r="N162" s="117"/>
      <c r="O162" s="118"/>
      <c r="P162" s="116"/>
      <c r="Q162" s="119"/>
      <c r="R162" s="120"/>
      <c r="S162" s="121"/>
      <c r="T162" s="122"/>
    </row>
    <row r="163" spans="1:20" s="66" customFormat="1" ht="12.75" customHeight="1">
      <c r="A163" s="76">
        <f t="shared" si="4"/>
      </c>
      <c r="B163" s="55">
        <f t="shared" si="5"/>
      </c>
      <c r="C163" s="56"/>
      <c r="E163" s="109"/>
      <c r="F163" s="110"/>
      <c r="G163" s="111"/>
      <c r="H163" s="111"/>
      <c r="I163" s="112"/>
      <c r="J163" s="113"/>
      <c r="K163" s="114"/>
      <c r="L163" s="115"/>
      <c r="M163" s="116"/>
      <c r="N163" s="117"/>
      <c r="O163" s="118"/>
      <c r="P163" s="116"/>
      <c r="Q163" s="119"/>
      <c r="R163" s="120"/>
      <c r="S163" s="121"/>
      <c r="T163" s="122"/>
    </row>
    <row r="164" spans="1:20" s="66" customFormat="1" ht="12.75" customHeight="1">
      <c r="A164" s="76">
        <f t="shared" si="4"/>
      </c>
      <c r="B164" s="55">
        <f t="shared" si="5"/>
      </c>
      <c r="C164" s="56"/>
      <c r="E164" s="109"/>
      <c r="F164" s="110"/>
      <c r="G164" s="111"/>
      <c r="H164" s="111"/>
      <c r="I164" s="112"/>
      <c r="J164" s="113"/>
      <c r="K164" s="114"/>
      <c r="L164" s="115"/>
      <c r="M164" s="116"/>
      <c r="N164" s="117"/>
      <c r="O164" s="118"/>
      <c r="P164" s="116"/>
      <c r="Q164" s="119"/>
      <c r="R164" s="120"/>
      <c r="S164" s="121"/>
      <c r="T164" s="122"/>
    </row>
    <row r="165" spans="1:20" s="66" customFormat="1" ht="12.75" customHeight="1">
      <c r="A165" s="76">
        <f t="shared" si="4"/>
      </c>
      <c r="B165" s="55">
        <f t="shared" si="5"/>
      </c>
      <c r="C165" s="56"/>
      <c r="E165" s="109"/>
      <c r="F165" s="110"/>
      <c r="G165" s="111"/>
      <c r="H165" s="111"/>
      <c r="I165" s="112"/>
      <c r="J165" s="113"/>
      <c r="K165" s="114"/>
      <c r="L165" s="115"/>
      <c r="M165" s="116"/>
      <c r="N165" s="117"/>
      <c r="O165" s="118"/>
      <c r="P165" s="116"/>
      <c r="Q165" s="119"/>
      <c r="R165" s="120"/>
      <c r="S165" s="121"/>
      <c r="T165" s="122"/>
    </row>
    <row r="166" spans="1:20" s="66" customFormat="1" ht="12.75" customHeight="1">
      <c r="A166" s="76">
        <f t="shared" si="4"/>
      </c>
      <c r="B166" s="55">
        <f t="shared" si="5"/>
      </c>
      <c r="C166" s="56"/>
      <c r="E166" s="109"/>
      <c r="F166" s="110"/>
      <c r="G166" s="111"/>
      <c r="H166" s="111"/>
      <c r="I166" s="112"/>
      <c r="J166" s="113"/>
      <c r="K166" s="114"/>
      <c r="L166" s="115"/>
      <c r="M166" s="116"/>
      <c r="N166" s="117"/>
      <c r="O166" s="118"/>
      <c r="P166" s="116"/>
      <c r="Q166" s="119"/>
      <c r="R166" s="120"/>
      <c r="S166" s="121"/>
      <c r="T166" s="122"/>
    </row>
    <row r="167" spans="1:20" s="66" customFormat="1" ht="12.75" customHeight="1">
      <c r="A167" s="76">
        <f t="shared" si="4"/>
      </c>
      <c r="B167" s="55">
        <f t="shared" si="5"/>
      </c>
      <c r="C167" s="56"/>
      <c r="E167" s="109"/>
      <c r="F167" s="110"/>
      <c r="G167" s="111"/>
      <c r="H167" s="111"/>
      <c r="I167" s="112"/>
      <c r="J167" s="113"/>
      <c r="K167" s="114"/>
      <c r="L167" s="115"/>
      <c r="M167" s="116"/>
      <c r="N167" s="117"/>
      <c r="O167" s="118"/>
      <c r="P167" s="116"/>
      <c r="Q167" s="119"/>
      <c r="R167" s="120"/>
      <c r="S167" s="121"/>
      <c r="T167" s="122"/>
    </row>
    <row r="168" spans="1:20" s="66" customFormat="1" ht="12.75" customHeight="1">
      <c r="A168" s="76">
        <f t="shared" si="4"/>
      </c>
      <c r="B168" s="55">
        <f t="shared" si="5"/>
      </c>
      <c r="C168" s="56"/>
      <c r="E168" s="109"/>
      <c r="F168" s="110"/>
      <c r="G168" s="111"/>
      <c r="H168" s="111"/>
      <c r="I168" s="112"/>
      <c r="J168" s="113"/>
      <c r="K168" s="114"/>
      <c r="L168" s="115"/>
      <c r="M168" s="116"/>
      <c r="N168" s="117"/>
      <c r="O168" s="118"/>
      <c r="P168" s="116"/>
      <c r="Q168" s="119"/>
      <c r="R168" s="120"/>
      <c r="S168" s="121"/>
      <c r="T168" s="122"/>
    </row>
    <row r="169" spans="1:20" s="66" customFormat="1" ht="12.75" customHeight="1">
      <c r="A169" s="76">
        <f t="shared" si="4"/>
      </c>
      <c r="B169" s="55">
        <f t="shared" si="5"/>
      </c>
      <c r="C169" s="56"/>
      <c r="E169" s="109"/>
      <c r="F169" s="110"/>
      <c r="G169" s="111"/>
      <c r="H169" s="111"/>
      <c r="I169" s="112"/>
      <c r="J169" s="113"/>
      <c r="K169" s="114"/>
      <c r="L169" s="115"/>
      <c r="M169" s="116"/>
      <c r="N169" s="117"/>
      <c r="O169" s="118"/>
      <c r="P169" s="116"/>
      <c r="Q169" s="119"/>
      <c r="R169" s="120"/>
      <c r="S169" s="121"/>
      <c r="T169" s="122"/>
    </row>
    <row r="170" spans="1:20" s="66" customFormat="1" ht="12.75" customHeight="1">
      <c r="A170" s="76">
        <f t="shared" si="4"/>
      </c>
      <c r="B170" s="55">
        <f t="shared" si="5"/>
      </c>
      <c r="C170" s="56"/>
      <c r="E170" s="109"/>
      <c r="F170" s="110"/>
      <c r="G170" s="111"/>
      <c r="H170" s="111"/>
      <c r="I170" s="112"/>
      <c r="J170" s="113"/>
      <c r="K170" s="114"/>
      <c r="L170" s="115"/>
      <c r="M170" s="116"/>
      <c r="N170" s="117"/>
      <c r="O170" s="118"/>
      <c r="P170" s="116"/>
      <c r="Q170" s="119"/>
      <c r="R170" s="120"/>
      <c r="S170" s="121"/>
      <c r="T170" s="122"/>
    </row>
    <row r="171" spans="1:20" s="66" customFormat="1" ht="12.75" customHeight="1">
      <c r="A171" s="76">
        <f t="shared" si="4"/>
      </c>
      <c r="B171" s="55">
        <f t="shared" si="5"/>
      </c>
      <c r="C171" s="56"/>
      <c r="E171" s="109"/>
      <c r="F171" s="110"/>
      <c r="G171" s="111"/>
      <c r="H171" s="111"/>
      <c r="I171" s="112"/>
      <c r="J171" s="113"/>
      <c r="K171" s="114"/>
      <c r="L171" s="115"/>
      <c r="M171" s="116"/>
      <c r="N171" s="117"/>
      <c r="O171" s="118"/>
      <c r="P171" s="116"/>
      <c r="Q171" s="119"/>
      <c r="R171" s="120"/>
      <c r="S171" s="121"/>
      <c r="T171" s="122"/>
    </row>
    <row r="172" spans="1:20" s="66" customFormat="1" ht="12.75" customHeight="1">
      <c r="A172" s="76">
        <f t="shared" si="4"/>
      </c>
      <c r="B172" s="55">
        <f t="shared" si="5"/>
      </c>
      <c r="C172" s="56"/>
      <c r="E172" s="109"/>
      <c r="F172" s="110"/>
      <c r="G172" s="111"/>
      <c r="H172" s="111"/>
      <c r="I172" s="112"/>
      <c r="J172" s="113"/>
      <c r="K172" s="114"/>
      <c r="L172" s="115"/>
      <c r="M172" s="116"/>
      <c r="N172" s="117"/>
      <c r="O172" s="118"/>
      <c r="P172" s="116"/>
      <c r="Q172" s="119"/>
      <c r="R172" s="120"/>
      <c r="S172" s="121"/>
      <c r="T172" s="122"/>
    </row>
    <row r="173" spans="1:20" s="66" customFormat="1" ht="12.75" customHeight="1">
      <c r="A173" s="76">
        <f t="shared" si="4"/>
      </c>
      <c r="B173" s="55">
        <f t="shared" si="5"/>
      </c>
      <c r="C173" s="56"/>
      <c r="E173" s="109"/>
      <c r="F173" s="110"/>
      <c r="G173" s="111"/>
      <c r="H173" s="111"/>
      <c r="I173" s="112"/>
      <c r="J173" s="113"/>
      <c r="K173" s="114"/>
      <c r="L173" s="115"/>
      <c r="M173" s="116"/>
      <c r="N173" s="117"/>
      <c r="O173" s="118"/>
      <c r="P173" s="116"/>
      <c r="Q173" s="119"/>
      <c r="R173" s="120"/>
      <c r="S173" s="121"/>
      <c r="T173" s="122"/>
    </row>
    <row r="174" spans="1:20" s="66" customFormat="1" ht="12.75" customHeight="1">
      <c r="A174" s="76">
        <f t="shared" si="4"/>
      </c>
      <c r="B174" s="55">
        <f t="shared" si="5"/>
      </c>
      <c r="C174" s="56"/>
      <c r="E174" s="109"/>
      <c r="F174" s="110"/>
      <c r="G174" s="111"/>
      <c r="H174" s="111"/>
      <c r="I174" s="112"/>
      <c r="J174" s="113"/>
      <c r="K174" s="114"/>
      <c r="L174" s="115"/>
      <c r="M174" s="116"/>
      <c r="N174" s="117"/>
      <c r="O174" s="118"/>
      <c r="P174" s="116"/>
      <c r="Q174" s="119"/>
      <c r="R174" s="120"/>
      <c r="S174" s="121"/>
      <c r="T174" s="122"/>
    </row>
    <row r="175" spans="1:20" s="66" customFormat="1" ht="12.75" customHeight="1">
      <c r="A175" s="76">
        <f t="shared" si="4"/>
      </c>
      <c r="B175" s="55">
        <f t="shared" si="5"/>
      </c>
      <c r="C175" s="56"/>
      <c r="E175" s="109"/>
      <c r="F175" s="110"/>
      <c r="G175" s="111"/>
      <c r="H175" s="111"/>
      <c r="I175" s="112"/>
      <c r="J175" s="113"/>
      <c r="K175" s="114"/>
      <c r="L175" s="115"/>
      <c r="M175" s="116"/>
      <c r="N175" s="117"/>
      <c r="O175" s="118"/>
      <c r="P175" s="116"/>
      <c r="Q175" s="119"/>
      <c r="R175" s="120"/>
      <c r="S175" s="121"/>
      <c r="T175" s="122"/>
    </row>
    <row r="176" spans="1:20" s="66" customFormat="1" ht="12.75" customHeight="1">
      <c r="A176" s="76">
        <f t="shared" si="4"/>
      </c>
      <c r="B176" s="55">
        <f t="shared" si="5"/>
      </c>
      <c r="C176" s="56"/>
      <c r="E176" s="109"/>
      <c r="F176" s="110"/>
      <c r="G176" s="111"/>
      <c r="H176" s="111"/>
      <c r="I176" s="112"/>
      <c r="J176" s="113"/>
      <c r="K176" s="114"/>
      <c r="L176" s="115"/>
      <c r="M176" s="116"/>
      <c r="N176" s="117"/>
      <c r="O176" s="118"/>
      <c r="P176" s="116"/>
      <c r="Q176" s="119"/>
      <c r="R176" s="120"/>
      <c r="S176" s="121"/>
      <c r="T176" s="122"/>
    </row>
    <row r="177" spans="1:20" s="66" customFormat="1" ht="12.75" customHeight="1">
      <c r="A177" s="76">
        <f t="shared" si="4"/>
      </c>
      <c r="B177" s="55">
        <f t="shared" si="5"/>
      </c>
      <c r="C177" s="56"/>
      <c r="E177" s="109"/>
      <c r="F177" s="110"/>
      <c r="G177" s="111"/>
      <c r="H177" s="111"/>
      <c r="I177" s="112"/>
      <c r="J177" s="113"/>
      <c r="K177" s="114"/>
      <c r="L177" s="115"/>
      <c r="M177" s="116"/>
      <c r="N177" s="117"/>
      <c r="O177" s="118"/>
      <c r="P177" s="116"/>
      <c r="Q177" s="119"/>
      <c r="R177" s="120"/>
      <c r="S177" s="121"/>
      <c r="T177" s="122"/>
    </row>
    <row r="178" spans="1:20" s="66" customFormat="1" ht="12.75" customHeight="1">
      <c r="A178" s="76">
        <f t="shared" si="4"/>
      </c>
      <c r="B178" s="55">
        <f t="shared" si="5"/>
      </c>
      <c r="C178" s="56"/>
      <c r="E178" s="109"/>
      <c r="F178" s="110"/>
      <c r="G178" s="111"/>
      <c r="H178" s="111"/>
      <c r="I178" s="112"/>
      <c r="J178" s="113"/>
      <c r="K178" s="114"/>
      <c r="L178" s="115"/>
      <c r="M178" s="116"/>
      <c r="N178" s="117"/>
      <c r="O178" s="118"/>
      <c r="P178" s="116"/>
      <c r="Q178" s="119"/>
      <c r="R178" s="120"/>
      <c r="S178" s="121"/>
      <c r="T178" s="122"/>
    </row>
    <row r="179" spans="1:20" s="66" customFormat="1" ht="12.75" customHeight="1">
      <c r="A179" s="76">
        <f t="shared" si="4"/>
      </c>
      <c r="B179" s="55">
        <f t="shared" si="5"/>
      </c>
      <c r="C179" s="56"/>
      <c r="E179" s="109"/>
      <c r="F179" s="110"/>
      <c r="G179" s="111"/>
      <c r="H179" s="111"/>
      <c r="I179" s="112"/>
      <c r="J179" s="113"/>
      <c r="K179" s="114"/>
      <c r="L179" s="115"/>
      <c r="M179" s="116"/>
      <c r="N179" s="117"/>
      <c r="O179" s="118"/>
      <c r="P179" s="116"/>
      <c r="Q179" s="119"/>
      <c r="R179" s="120"/>
      <c r="S179" s="121"/>
      <c r="T179" s="122"/>
    </row>
    <row r="180" spans="1:20" s="66" customFormat="1" ht="12.75" customHeight="1">
      <c r="A180" s="76">
        <f t="shared" si="4"/>
      </c>
      <c r="B180" s="55">
        <f t="shared" si="5"/>
      </c>
      <c r="C180" s="56"/>
      <c r="E180" s="109"/>
      <c r="F180" s="110"/>
      <c r="G180" s="111"/>
      <c r="H180" s="111"/>
      <c r="I180" s="112"/>
      <c r="J180" s="113"/>
      <c r="K180" s="114"/>
      <c r="L180" s="115"/>
      <c r="M180" s="116"/>
      <c r="N180" s="117"/>
      <c r="O180" s="118"/>
      <c r="P180" s="116"/>
      <c r="Q180" s="119"/>
      <c r="R180" s="120"/>
      <c r="S180" s="121"/>
      <c r="T180" s="122"/>
    </row>
    <row r="181" spans="1:20" s="66" customFormat="1" ht="12.75" customHeight="1">
      <c r="A181" s="76">
        <f t="shared" si="4"/>
      </c>
      <c r="B181" s="55">
        <f t="shared" si="5"/>
      </c>
      <c r="C181" s="56"/>
      <c r="E181" s="109"/>
      <c r="F181" s="110"/>
      <c r="G181" s="111"/>
      <c r="H181" s="111"/>
      <c r="I181" s="112"/>
      <c r="J181" s="113"/>
      <c r="K181" s="114"/>
      <c r="L181" s="115"/>
      <c r="M181" s="116"/>
      <c r="N181" s="117"/>
      <c r="O181" s="118"/>
      <c r="P181" s="116"/>
      <c r="Q181" s="119"/>
      <c r="R181" s="120"/>
      <c r="S181" s="121"/>
      <c r="T181" s="122"/>
    </row>
    <row r="182" spans="1:20" s="66" customFormat="1" ht="12.75" customHeight="1">
      <c r="A182" s="76">
        <f t="shared" si="4"/>
      </c>
      <c r="B182" s="55">
        <f t="shared" si="5"/>
      </c>
      <c r="C182" s="56"/>
      <c r="E182" s="109"/>
      <c r="F182" s="110"/>
      <c r="G182" s="111"/>
      <c r="H182" s="111"/>
      <c r="I182" s="112"/>
      <c r="J182" s="113"/>
      <c r="K182" s="114"/>
      <c r="L182" s="115"/>
      <c r="M182" s="116"/>
      <c r="N182" s="117"/>
      <c r="O182" s="118"/>
      <c r="P182" s="116"/>
      <c r="Q182" s="119"/>
      <c r="R182" s="120"/>
      <c r="S182" s="121"/>
      <c r="T182" s="122"/>
    </row>
    <row r="183" spans="1:20" s="66" customFormat="1" ht="12.75" customHeight="1">
      <c r="A183" s="76">
        <f t="shared" si="4"/>
      </c>
      <c r="B183" s="55">
        <f t="shared" si="5"/>
      </c>
      <c r="C183" s="56"/>
      <c r="E183" s="109"/>
      <c r="F183" s="110"/>
      <c r="G183" s="111"/>
      <c r="H183" s="111"/>
      <c r="I183" s="112"/>
      <c r="J183" s="113"/>
      <c r="K183" s="114"/>
      <c r="L183" s="115"/>
      <c r="M183" s="116"/>
      <c r="N183" s="117"/>
      <c r="O183" s="118"/>
      <c r="P183" s="116"/>
      <c r="Q183" s="119"/>
      <c r="R183" s="120"/>
      <c r="S183" s="121"/>
      <c r="T183" s="122"/>
    </row>
    <row r="184" spans="1:20" s="66" customFormat="1" ht="12.75" customHeight="1">
      <c r="A184" s="76">
        <f t="shared" si="4"/>
      </c>
      <c r="B184" s="55">
        <f t="shared" si="5"/>
      </c>
      <c r="C184" s="56"/>
      <c r="E184" s="109"/>
      <c r="F184" s="110"/>
      <c r="G184" s="111"/>
      <c r="H184" s="111"/>
      <c r="I184" s="112"/>
      <c r="J184" s="113"/>
      <c r="K184" s="114"/>
      <c r="L184" s="115"/>
      <c r="M184" s="116"/>
      <c r="N184" s="117"/>
      <c r="O184" s="118"/>
      <c r="P184" s="116"/>
      <c r="Q184" s="119"/>
      <c r="R184" s="120"/>
      <c r="S184" s="121"/>
      <c r="T184" s="122"/>
    </row>
    <row r="185" spans="1:20" s="66" customFormat="1" ht="12.75" customHeight="1">
      <c r="A185" s="76">
        <f t="shared" si="4"/>
      </c>
      <c r="B185" s="55">
        <f t="shared" si="5"/>
      </c>
      <c r="C185" s="56"/>
      <c r="E185" s="109"/>
      <c r="F185" s="110"/>
      <c r="G185" s="111"/>
      <c r="H185" s="111"/>
      <c r="I185" s="112"/>
      <c r="J185" s="113"/>
      <c r="K185" s="114"/>
      <c r="L185" s="115"/>
      <c r="M185" s="116"/>
      <c r="N185" s="117"/>
      <c r="O185" s="118"/>
      <c r="P185" s="116"/>
      <c r="Q185" s="119"/>
      <c r="R185" s="120"/>
      <c r="S185" s="121"/>
      <c r="T185" s="122"/>
    </row>
    <row r="186" spans="1:20" s="66" customFormat="1" ht="12.75" customHeight="1">
      <c r="A186" s="76">
        <f t="shared" si="4"/>
      </c>
      <c r="B186" s="55">
        <f t="shared" si="5"/>
      </c>
      <c r="C186" s="56"/>
      <c r="E186" s="109"/>
      <c r="F186" s="110"/>
      <c r="G186" s="111"/>
      <c r="H186" s="111"/>
      <c r="I186" s="112"/>
      <c r="J186" s="113"/>
      <c r="K186" s="114"/>
      <c r="L186" s="115"/>
      <c r="M186" s="116"/>
      <c r="N186" s="117"/>
      <c r="O186" s="118"/>
      <c r="P186" s="116"/>
      <c r="Q186" s="119"/>
      <c r="R186" s="120"/>
      <c r="S186" s="121"/>
      <c r="T186" s="122"/>
    </row>
    <row r="187" spans="1:20" s="66" customFormat="1" ht="12.75" customHeight="1">
      <c r="A187" s="76">
        <f t="shared" si="4"/>
      </c>
      <c r="B187" s="55">
        <f t="shared" si="5"/>
      </c>
      <c r="C187" s="56"/>
      <c r="E187" s="109"/>
      <c r="F187" s="110"/>
      <c r="G187" s="111"/>
      <c r="H187" s="111"/>
      <c r="I187" s="112"/>
      <c r="J187" s="113"/>
      <c r="K187" s="114"/>
      <c r="L187" s="115"/>
      <c r="M187" s="116"/>
      <c r="N187" s="117"/>
      <c r="O187" s="118"/>
      <c r="P187" s="116"/>
      <c r="Q187" s="119"/>
      <c r="R187" s="120"/>
      <c r="S187" s="121"/>
      <c r="T187" s="122"/>
    </row>
    <row r="188" spans="1:20" s="66" customFormat="1" ht="12.75" customHeight="1">
      <c r="A188" s="76">
        <f t="shared" si="4"/>
      </c>
      <c r="B188" s="55">
        <f t="shared" si="5"/>
      </c>
      <c r="C188" s="56"/>
      <c r="E188" s="109"/>
      <c r="F188" s="110"/>
      <c r="G188" s="111"/>
      <c r="H188" s="111"/>
      <c r="I188" s="112"/>
      <c r="J188" s="113"/>
      <c r="K188" s="114"/>
      <c r="L188" s="115"/>
      <c r="M188" s="116"/>
      <c r="N188" s="117"/>
      <c r="O188" s="118"/>
      <c r="P188" s="116"/>
      <c r="Q188" s="119"/>
      <c r="R188" s="120"/>
      <c r="S188" s="121"/>
      <c r="T188" s="122"/>
    </row>
    <row r="189" spans="1:20" s="66" customFormat="1" ht="12.75" customHeight="1">
      <c r="A189" s="76">
        <f t="shared" si="4"/>
      </c>
      <c r="B189" s="55">
        <f t="shared" si="5"/>
      </c>
      <c r="C189" s="56"/>
      <c r="E189" s="109"/>
      <c r="F189" s="110"/>
      <c r="G189" s="111"/>
      <c r="H189" s="111"/>
      <c r="I189" s="112"/>
      <c r="J189" s="113"/>
      <c r="K189" s="114"/>
      <c r="L189" s="115"/>
      <c r="M189" s="116"/>
      <c r="N189" s="117"/>
      <c r="O189" s="118"/>
      <c r="P189" s="116"/>
      <c r="Q189" s="119"/>
      <c r="R189" s="120"/>
      <c r="S189" s="121"/>
      <c r="T189" s="122"/>
    </row>
    <row r="190" spans="1:20" s="66" customFormat="1" ht="12.75" customHeight="1">
      <c r="A190" s="76">
        <f t="shared" si="4"/>
      </c>
      <c r="B190" s="55">
        <f t="shared" si="5"/>
      </c>
      <c r="C190" s="56"/>
      <c r="E190" s="109"/>
      <c r="F190" s="110"/>
      <c r="G190" s="111"/>
      <c r="H190" s="111"/>
      <c r="I190" s="112"/>
      <c r="J190" s="113"/>
      <c r="K190" s="114"/>
      <c r="L190" s="115"/>
      <c r="M190" s="116"/>
      <c r="N190" s="117"/>
      <c r="O190" s="118"/>
      <c r="P190" s="116"/>
      <c r="Q190" s="119"/>
      <c r="R190" s="120"/>
      <c r="S190" s="121"/>
      <c r="T190" s="122"/>
    </row>
    <row r="191" spans="1:20" s="66" customFormat="1" ht="12.75" customHeight="1">
      <c r="A191" s="76">
        <f t="shared" si="4"/>
      </c>
      <c r="B191" s="55">
        <f t="shared" si="5"/>
      </c>
      <c r="C191" s="56"/>
      <c r="E191" s="109"/>
      <c r="F191" s="110"/>
      <c r="G191" s="111"/>
      <c r="H191" s="111"/>
      <c r="I191" s="112"/>
      <c r="J191" s="113"/>
      <c r="K191" s="114"/>
      <c r="L191" s="115"/>
      <c r="M191" s="116"/>
      <c r="N191" s="117"/>
      <c r="O191" s="118"/>
      <c r="P191" s="116"/>
      <c r="Q191" s="119"/>
      <c r="R191" s="120"/>
      <c r="S191" s="121"/>
      <c r="T191" s="122"/>
    </row>
    <row r="192" spans="1:20" s="66" customFormat="1" ht="12.75" customHeight="1">
      <c r="A192" s="76">
        <f t="shared" si="4"/>
      </c>
      <c r="B192" s="55">
        <f t="shared" si="5"/>
      </c>
      <c r="C192" s="56"/>
      <c r="E192" s="109"/>
      <c r="F192" s="110"/>
      <c r="G192" s="111"/>
      <c r="H192" s="111"/>
      <c r="I192" s="112"/>
      <c r="J192" s="113"/>
      <c r="K192" s="114"/>
      <c r="L192" s="115"/>
      <c r="M192" s="116"/>
      <c r="N192" s="117"/>
      <c r="O192" s="118"/>
      <c r="P192" s="116"/>
      <c r="Q192" s="119"/>
      <c r="R192" s="120"/>
      <c r="S192" s="121"/>
      <c r="T192" s="122"/>
    </row>
    <row r="193" spans="1:20" s="66" customFormat="1" ht="12.75" customHeight="1">
      <c r="A193" s="76">
        <f t="shared" si="4"/>
      </c>
      <c r="B193" s="55">
        <f t="shared" si="5"/>
      </c>
      <c r="C193" s="56"/>
      <c r="E193" s="109"/>
      <c r="F193" s="110"/>
      <c r="G193" s="111"/>
      <c r="H193" s="111"/>
      <c r="I193" s="112"/>
      <c r="J193" s="113"/>
      <c r="K193" s="114"/>
      <c r="L193" s="115"/>
      <c r="M193" s="116"/>
      <c r="N193" s="117"/>
      <c r="O193" s="118"/>
      <c r="P193" s="116"/>
      <c r="Q193" s="119"/>
      <c r="R193" s="120"/>
      <c r="S193" s="121"/>
      <c r="T193" s="122"/>
    </row>
    <row r="194" spans="1:20" s="66" customFormat="1" ht="12.75" customHeight="1">
      <c r="A194" s="76">
        <f t="shared" si="4"/>
      </c>
      <c r="B194" s="55">
        <f t="shared" si="5"/>
      </c>
      <c r="C194" s="56"/>
      <c r="E194" s="109"/>
      <c r="F194" s="110"/>
      <c r="G194" s="111"/>
      <c r="H194" s="111"/>
      <c r="I194" s="112"/>
      <c r="J194" s="113"/>
      <c r="K194" s="114"/>
      <c r="L194" s="115"/>
      <c r="M194" s="116"/>
      <c r="N194" s="117"/>
      <c r="O194" s="118"/>
      <c r="P194" s="116"/>
      <c r="Q194" s="119"/>
      <c r="R194" s="120"/>
      <c r="S194" s="121"/>
      <c r="T194" s="122"/>
    </row>
    <row r="195" spans="1:20" s="66" customFormat="1" ht="12.75" customHeight="1">
      <c r="A195" s="76">
        <f t="shared" si="4"/>
      </c>
      <c r="B195" s="55">
        <f t="shared" si="5"/>
      </c>
      <c r="C195" s="56"/>
      <c r="E195" s="109"/>
      <c r="F195" s="110"/>
      <c r="G195" s="111"/>
      <c r="H195" s="111"/>
      <c r="I195" s="112"/>
      <c r="J195" s="113"/>
      <c r="K195" s="114"/>
      <c r="L195" s="115"/>
      <c r="M195" s="116"/>
      <c r="N195" s="117"/>
      <c r="O195" s="118"/>
      <c r="P195" s="116"/>
      <c r="Q195" s="119"/>
      <c r="R195" s="120"/>
      <c r="S195" s="121"/>
      <c r="T195" s="122"/>
    </row>
    <row r="196" spans="1:20" s="66" customFormat="1" ht="12.75" customHeight="1">
      <c r="A196" s="76">
        <f t="shared" si="4"/>
      </c>
      <c r="B196" s="55">
        <f t="shared" si="5"/>
      </c>
      <c r="C196" s="56"/>
      <c r="E196" s="109"/>
      <c r="F196" s="110"/>
      <c r="G196" s="111"/>
      <c r="H196" s="111"/>
      <c r="I196" s="112"/>
      <c r="J196" s="113"/>
      <c r="K196" s="114"/>
      <c r="L196" s="115"/>
      <c r="M196" s="116"/>
      <c r="N196" s="117"/>
      <c r="O196" s="118"/>
      <c r="P196" s="116"/>
      <c r="Q196" s="119"/>
      <c r="R196" s="120"/>
      <c r="S196" s="121"/>
      <c r="T196" s="122"/>
    </row>
    <row r="197" spans="1:20" s="66" customFormat="1" ht="12.75" customHeight="1">
      <c r="A197" s="76">
        <f t="shared" si="4"/>
      </c>
      <c r="B197" s="55">
        <f t="shared" si="5"/>
      </c>
      <c r="C197" s="56"/>
      <c r="E197" s="109"/>
      <c r="F197" s="110"/>
      <c r="G197" s="111"/>
      <c r="H197" s="111"/>
      <c r="I197" s="112"/>
      <c r="J197" s="113"/>
      <c r="K197" s="114"/>
      <c r="L197" s="115"/>
      <c r="M197" s="116"/>
      <c r="N197" s="117"/>
      <c r="O197" s="118"/>
      <c r="P197" s="116"/>
      <c r="Q197" s="119"/>
      <c r="R197" s="120"/>
      <c r="S197" s="121"/>
      <c r="T197" s="122"/>
    </row>
    <row r="198" spans="1:20" s="66" customFormat="1" ht="12.75" customHeight="1">
      <c r="A198" s="76">
        <f t="shared" si="4"/>
      </c>
      <c r="B198" s="55">
        <f t="shared" si="5"/>
      </c>
      <c r="C198" s="56"/>
      <c r="E198" s="109"/>
      <c r="F198" s="110"/>
      <c r="G198" s="111"/>
      <c r="H198" s="111"/>
      <c r="I198" s="112"/>
      <c r="J198" s="113"/>
      <c r="K198" s="114"/>
      <c r="L198" s="115"/>
      <c r="M198" s="116"/>
      <c r="N198" s="117"/>
      <c r="O198" s="118"/>
      <c r="P198" s="116"/>
      <c r="Q198" s="119"/>
      <c r="R198" s="120"/>
      <c r="S198" s="121"/>
      <c r="T198" s="122"/>
    </row>
    <row r="199" spans="1:20" s="66" customFormat="1" ht="12.75" customHeight="1">
      <c r="A199" s="76">
        <f aca="true" t="shared" si="6" ref="A199:A220">IF(K199="","",IF(L199="○",K199-1,K199+0))</f>
      </c>
      <c r="B199" s="55">
        <f aca="true" t="shared" si="7" ref="B199:B220">IF(A199=3,"A",IF(A199=2,"B",IF(OR(A199=1,A199=0),"C","")))</f>
      </c>
      <c r="C199" s="56"/>
      <c r="E199" s="109"/>
      <c r="F199" s="110"/>
      <c r="G199" s="111"/>
      <c r="H199" s="111"/>
      <c r="I199" s="112"/>
      <c r="J199" s="113"/>
      <c r="K199" s="114"/>
      <c r="L199" s="115"/>
      <c r="M199" s="116"/>
      <c r="N199" s="117"/>
      <c r="O199" s="118"/>
      <c r="P199" s="116"/>
      <c r="Q199" s="119"/>
      <c r="R199" s="120"/>
      <c r="S199" s="121"/>
      <c r="T199" s="122"/>
    </row>
    <row r="200" spans="1:20" s="66" customFormat="1" ht="12.75" customHeight="1">
      <c r="A200" s="76">
        <f t="shared" si="6"/>
      </c>
      <c r="B200" s="55">
        <f t="shared" si="7"/>
      </c>
      <c r="C200" s="56"/>
      <c r="E200" s="109"/>
      <c r="F200" s="110"/>
      <c r="G200" s="111"/>
      <c r="H200" s="111"/>
      <c r="I200" s="112"/>
      <c r="J200" s="113"/>
      <c r="K200" s="114"/>
      <c r="L200" s="115"/>
      <c r="M200" s="116"/>
      <c r="N200" s="117"/>
      <c r="O200" s="118"/>
      <c r="P200" s="116"/>
      <c r="Q200" s="119"/>
      <c r="R200" s="120"/>
      <c r="S200" s="121"/>
      <c r="T200" s="122"/>
    </row>
    <row r="201" spans="1:20" s="66" customFormat="1" ht="12.75" customHeight="1">
      <c r="A201" s="76">
        <f t="shared" si="6"/>
      </c>
      <c r="B201" s="55">
        <f t="shared" si="7"/>
      </c>
      <c r="C201" s="56"/>
      <c r="E201" s="109"/>
      <c r="F201" s="110"/>
      <c r="G201" s="111"/>
      <c r="H201" s="111"/>
      <c r="I201" s="112"/>
      <c r="J201" s="113"/>
      <c r="K201" s="114"/>
      <c r="L201" s="115"/>
      <c r="M201" s="116"/>
      <c r="N201" s="117"/>
      <c r="O201" s="118"/>
      <c r="P201" s="116"/>
      <c r="Q201" s="119"/>
      <c r="R201" s="120"/>
      <c r="S201" s="121"/>
      <c r="T201" s="122"/>
    </row>
    <row r="202" spans="1:20" s="66" customFormat="1" ht="12.75" customHeight="1">
      <c r="A202" s="76">
        <f t="shared" si="6"/>
      </c>
      <c r="B202" s="55">
        <f t="shared" si="7"/>
      </c>
      <c r="C202" s="56"/>
      <c r="E202" s="109"/>
      <c r="F202" s="110"/>
      <c r="G202" s="111"/>
      <c r="H202" s="111"/>
      <c r="I202" s="112"/>
      <c r="J202" s="113"/>
      <c r="K202" s="114"/>
      <c r="L202" s="115"/>
      <c r="M202" s="116"/>
      <c r="N202" s="117"/>
      <c r="O202" s="118"/>
      <c r="P202" s="116"/>
      <c r="Q202" s="119"/>
      <c r="R202" s="120"/>
      <c r="S202" s="121"/>
      <c r="T202" s="122"/>
    </row>
    <row r="203" spans="1:20" s="66" customFormat="1" ht="12.75" customHeight="1">
      <c r="A203" s="76">
        <f t="shared" si="6"/>
      </c>
      <c r="B203" s="55">
        <f t="shared" si="7"/>
      </c>
      <c r="C203" s="56"/>
      <c r="E203" s="109"/>
      <c r="F203" s="110"/>
      <c r="G203" s="111"/>
      <c r="H203" s="111"/>
      <c r="I203" s="112"/>
      <c r="J203" s="113"/>
      <c r="K203" s="114"/>
      <c r="L203" s="115"/>
      <c r="M203" s="116"/>
      <c r="N203" s="117"/>
      <c r="O203" s="118"/>
      <c r="P203" s="116"/>
      <c r="Q203" s="119"/>
      <c r="R203" s="120"/>
      <c r="S203" s="121"/>
      <c r="T203" s="122"/>
    </row>
    <row r="204" spans="1:20" s="66" customFormat="1" ht="12.75" customHeight="1">
      <c r="A204" s="76">
        <f t="shared" si="6"/>
      </c>
      <c r="B204" s="55">
        <f t="shared" si="7"/>
      </c>
      <c r="C204" s="56"/>
      <c r="E204" s="109"/>
      <c r="F204" s="110"/>
      <c r="G204" s="111"/>
      <c r="H204" s="111"/>
      <c r="I204" s="112"/>
      <c r="J204" s="113"/>
      <c r="K204" s="114"/>
      <c r="L204" s="115"/>
      <c r="M204" s="116"/>
      <c r="N204" s="117"/>
      <c r="O204" s="118"/>
      <c r="P204" s="116"/>
      <c r="Q204" s="119"/>
      <c r="R204" s="120"/>
      <c r="S204" s="121"/>
      <c r="T204" s="122"/>
    </row>
    <row r="205" spans="1:20" s="66" customFormat="1" ht="12.75" customHeight="1">
      <c r="A205" s="76">
        <f t="shared" si="6"/>
      </c>
      <c r="B205" s="55">
        <f t="shared" si="7"/>
      </c>
      <c r="C205" s="56"/>
      <c r="E205" s="109"/>
      <c r="F205" s="110"/>
      <c r="G205" s="111"/>
      <c r="H205" s="111"/>
      <c r="I205" s="112"/>
      <c r="J205" s="113"/>
      <c r="K205" s="114"/>
      <c r="L205" s="115"/>
      <c r="M205" s="116"/>
      <c r="N205" s="117"/>
      <c r="O205" s="118"/>
      <c r="P205" s="116"/>
      <c r="Q205" s="119"/>
      <c r="R205" s="120"/>
      <c r="S205" s="121"/>
      <c r="T205" s="122"/>
    </row>
    <row r="206" spans="1:20" s="66" customFormat="1" ht="12.75" customHeight="1">
      <c r="A206" s="76">
        <f t="shared" si="6"/>
      </c>
      <c r="B206" s="55">
        <f t="shared" si="7"/>
      </c>
      <c r="C206" s="56"/>
      <c r="E206" s="109"/>
      <c r="F206" s="110"/>
      <c r="G206" s="111"/>
      <c r="H206" s="111"/>
      <c r="I206" s="112"/>
      <c r="J206" s="113"/>
      <c r="K206" s="114"/>
      <c r="L206" s="115"/>
      <c r="M206" s="116"/>
      <c r="N206" s="117"/>
      <c r="O206" s="118"/>
      <c r="P206" s="116"/>
      <c r="Q206" s="119"/>
      <c r="R206" s="120"/>
      <c r="S206" s="121"/>
      <c r="T206" s="122"/>
    </row>
    <row r="207" spans="1:20" s="66" customFormat="1" ht="12.75" customHeight="1">
      <c r="A207" s="76">
        <f t="shared" si="6"/>
      </c>
      <c r="B207" s="55">
        <f t="shared" si="7"/>
      </c>
      <c r="C207" s="56"/>
      <c r="E207" s="109"/>
      <c r="F207" s="110"/>
      <c r="G207" s="111"/>
      <c r="H207" s="111"/>
      <c r="I207" s="112"/>
      <c r="J207" s="113"/>
      <c r="K207" s="114"/>
      <c r="L207" s="115"/>
      <c r="M207" s="116"/>
      <c r="N207" s="117"/>
      <c r="O207" s="118"/>
      <c r="P207" s="116"/>
      <c r="Q207" s="119"/>
      <c r="R207" s="120"/>
      <c r="S207" s="121"/>
      <c r="T207" s="122"/>
    </row>
    <row r="208" spans="1:20" s="66" customFormat="1" ht="12.75" customHeight="1">
      <c r="A208" s="76">
        <f t="shared" si="6"/>
      </c>
      <c r="B208" s="55">
        <f t="shared" si="7"/>
      </c>
      <c r="C208" s="56"/>
      <c r="E208" s="109"/>
      <c r="F208" s="110"/>
      <c r="G208" s="111"/>
      <c r="H208" s="111"/>
      <c r="I208" s="112"/>
      <c r="J208" s="113"/>
      <c r="K208" s="114"/>
      <c r="L208" s="115"/>
      <c r="M208" s="116"/>
      <c r="N208" s="117"/>
      <c r="O208" s="118"/>
      <c r="P208" s="116"/>
      <c r="Q208" s="119"/>
      <c r="R208" s="120"/>
      <c r="S208" s="121"/>
      <c r="T208" s="122"/>
    </row>
    <row r="209" spans="1:20" s="66" customFormat="1" ht="12.75" customHeight="1">
      <c r="A209" s="76">
        <f t="shared" si="6"/>
      </c>
      <c r="B209" s="55">
        <f t="shared" si="7"/>
      </c>
      <c r="C209" s="56"/>
      <c r="E209" s="109"/>
      <c r="F209" s="110"/>
      <c r="G209" s="111"/>
      <c r="H209" s="111"/>
      <c r="I209" s="112"/>
      <c r="J209" s="113"/>
      <c r="K209" s="114"/>
      <c r="L209" s="115"/>
      <c r="M209" s="116"/>
      <c r="N209" s="117"/>
      <c r="O209" s="118"/>
      <c r="P209" s="116"/>
      <c r="Q209" s="119"/>
      <c r="R209" s="120"/>
      <c r="S209" s="121"/>
      <c r="T209" s="122"/>
    </row>
    <row r="210" spans="1:20" s="66" customFormat="1" ht="12.75" customHeight="1">
      <c r="A210" s="76">
        <f t="shared" si="6"/>
      </c>
      <c r="B210" s="55">
        <f t="shared" si="7"/>
      </c>
      <c r="C210" s="56"/>
      <c r="E210" s="109"/>
      <c r="F210" s="110"/>
      <c r="G210" s="111"/>
      <c r="H210" s="111"/>
      <c r="I210" s="112"/>
      <c r="J210" s="113"/>
      <c r="K210" s="114"/>
      <c r="L210" s="115"/>
      <c r="M210" s="116"/>
      <c r="N210" s="117"/>
      <c r="O210" s="118"/>
      <c r="P210" s="116"/>
      <c r="Q210" s="119"/>
      <c r="R210" s="120"/>
      <c r="S210" s="121"/>
      <c r="T210" s="122"/>
    </row>
    <row r="211" spans="1:20" s="66" customFormat="1" ht="12.75" customHeight="1">
      <c r="A211" s="76">
        <f t="shared" si="6"/>
      </c>
      <c r="B211" s="55">
        <f t="shared" si="7"/>
      </c>
      <c r="C211" s="56"/>
      <c r="E211" s="109"/>
      <c r="F211" s="110"/>
      <c r="G211" s="111"/>
      <c r="H211" s="111"/>
      <c r="I211" s="112"/>
      <c r="J211" s="113"/>
      <c r="K211" s="114"/>
      <c r="L211" s="115"/>
      <c r="M211" s="116"/>
      <c r="N211" s="117"/>
      <c r="O211" s="118"/>
      <c r="P211" s="116"/>
      <c r="Q211" s="119"/>
      <c r="R211" s="120"/>
      <c r="S211" s="121"/>
      <c r="T211" s="122"/>
    </row>
    <row r="212" spans="1:20" s="66" customFormat="1" ht="12.75" customHeight="1">
      <c r="A212" s="76">
        <f t="shared" si="6"/>
      </c>
      <c r="B212" s="55">
        <f t="shared" si="7"/>
      </c>
      <c r="C212" s="56"/>
      <c r="E212" s="109"/>
      <c r="F212" s="110"/>
      <c r="G212" s="111"/>
      <c r="H212" s="111"/>
      <c r="I212" s="112"/>
      <c r="J212" s="113"/>
      <c r="K212" s="114"/>
      <c r="L212" s="115"/>
      <c r="M212" s="116"/>
      <c r="N212" s="117"/>
      <c r="O212" s="118"/>
      <c r="P212" s="116"/>
      <c r="Q212" s="119"/>
      <c r="R212" s="120"/>
      <c r="S212" s="121"/>
      <c r="T212" s="122"/>
    </row>
    <row r="213" spans="1:20" s="66" customFormat="1" ht="12.75" customHeight="1">
      <c r="A213" s="76">
        <f t="shared" si="6"/>
      </c>
      <c r="B213" s="55">
        <f t="shared" si="7"/>
      </c>
      <c r="C213" s="56"/>
      <c r="E213" s="109"/>
      <c r="F213" s="110"/>
      <c r="G213" s="111"/>
      <c r="H213" s="111"/>
      <c r="I213" s="112"/>
      <c r="J213" s="113"/>
      <c r="K213" s="114"/>
      <c r="L213" s="115"/>
      <c r="M213" s="116"/>
      <c r="N213" s="117"/>
      <c r="O213" s="118"/>
      <c r="P213" s="116"/>
      <c r="Q213" s="119"/>
      <c r="R213" s="120"/>
      <c r="S213" s="121"/>
      <c r="T213" s="122"/>
    </row>
    <row r="214" spans="1:20" s="66" customFormat="1" ht="12.75" customHeight="1">
      <c r="A214" s="76">
        <f t="shared" si="6"/>
      </c>
      <c r="B214" s="55">
        <f t="shared" si="7"/>
      </c>
      <c r="C214" s="56"/>
      <c r="E214" s="109"/>
      <c r="F214" s="110"/>
      <c r="G214" s="111"/>
      <c r="H214" s="111"/>
      <c r="I214" s="112"/>
      <c r="J214" s="113"/>
      <c r="K214" s="114"/>
      <c r="L214" s="115"/>
      <c r="M214" s="116"/>
      <c r="N214" s="117"/>
      <c r="O214" s="118"/>
      <c r="P214" s="116"/>
      <c r="Q214" s="119"/>
      <c r="R214" s="120"/>
      <c r="S214" s="121"/>
      <c r="T214" s="122"/>
    </row>
    <row r="215" spans="1:20" s="66" customFormat="1" ht="12.75" customHeight="1">
      <c r="A215" s="76">
        <f t="shared" si="6"/>
      </c>
      <c r="B215" s="55">
        <f t="shared" si="7"/>
      </c>
      <c r="C215" s="56"/>
      <c r="E215" s="109"/>
      <c r="F215" s="110"/>
      <c r="G215" s="111"/>
      <c r="H215" s="111"/>
      <c r="I215" s="112"/>
      <c r="J215" s="113"/>
      <c r="K215" s="114"/>
      <c r="L215" s="115"/>
      <c r="M215" s="116"/>
      <c r="N215" s="117"/>
      <c r="O215" s="118"/>
      <c r="P215" s="116"/>
      <c r="Q215" s="119"/>
      <c r="R215" s="120"/>
      <c r="S215" s="121"/>
      <c r="T215" s="122"/>
    </row>
    <row r="216" spans="1:20" s="66" customFormat="1" ht="12.75" customHeight="1">
      <c r="A216" s="76">
        <f t="shared" si="6"/>
      </c>
      <c r="B216" s="55">
        <f t="shared" si="7"/>
      </c>
      <c r="C216" s="56"/>
      <c r="E216" s="109"/>
      <c r="F216" s="110"/>
      <c r="G216" s="111"/>
      <c r="H216" s="111"/>
      <c r="I216" s="112"/>
      <c r="J216" s="113"/>
      <c r="K216" s="114"/>
      <c r="L216" s="115"/>
      <c r="M216" s="116"/>
      <c r="N216" s="117"/>
      <c r="O216" s="118"/>
      <c r="P216" s="116"/>
      <c r="Q216" s="119"/>
      <c r="R216" s="120"/>
      <c r="S216" s="121"/>
      <c r="T216" s="122"/>
    </row>
    <row r="217" spans="1:20" s="66" customFormat="1" ht="12.75" customHeight="1">
      <c r="A217" s="76">
        <f t="shared" si="6"/>
      </c>
      <c r="B217" s="55">
        <f t="shared" si="7"/>
      </c>
      <c r="C217" s="56"/>
      <c r="E217" s="109"/>
      <c r="F217" s="110"/>
      <c r="G217" s="111"/>
      <c r="H217" s="111"/>
      <c r="I217" s="112"/>
      <c r="J217" s="113"/>
      <c r="K217" s="114"/>
      <c r="L217" s="115"/>
      <c r="M217" s="116"/>
      <c r="N217" s="117"/>
      <c r="O217" s="118"/>
      <c r="P217" s="116"/>
      <c r="Q217" s="119"/>
      <c r="R217" s="120"/>
      <c r="S217" s="121"/>
      <c r="T217" s="122"/>
    </row>
    <row r="218" spans="1:20" s="66" customFormat="1" ht="12.75" customHeight="1">
      <c r="A218" s="76">
        <f t="shared" si="6"/>
      </c>
      <c r="B218" s="55">
        <f t="shared" si="7"/>
      </c>
      <c r="C218" s="56"/>
      <c r="E218" s="109"/>
      <c r="F218" s="110"/>
      <c r="G218" s="111"/>
      <c r="H218" s="111"/>
      <c r="I218" s="112"/>
      <c r="J218" s="113"/>
      <c r="K218" s="114"/>
      <c r="L218" s="115"/>
      <c r="M218" s="116"/>
      <c r="N218" s="117"/>
      <c r="O218" s="118"/>
      <c r="P218" s="116"/>
      <c r="Q218" s="119"/>
      <c r="R218" s="120"/>
      <c r="S218" s="121"/>
      <c r="T218" s="122"/>
    </row>
    <row r="219" spans="1:20" s="66" customFormat="1" ht="12.75" customHeight="1">
      <c r="A219" s="76">
        <f t="shared" si="6"/>
      </c>
      <c r="B219" s="55">
        <f t="shared" si="7"/>
      </c>
      <c r="C219" s="56"/>
      <c r="E219" s="109"/>
      <c r="F219" s="110"/>
      <c r="G219" s="111"/>
      <c r="H219" s="111"/>
      <c r="I219" s="112"/>
      <c r="J219" s="113"/>
      <c r="K219" s="114"/>
      <c r="L219" s="115"/>
      <c r="M219" s="116"/>
      <c r="N219" s="117"/>
      <c r="O219" s="118"/>
      <c r="P219" s="116"/>
      <c r="Q219" s="119"/>
      <c r="R219" s="120"/>
      <c r="S219" s="121"/>
      <c r="T219" s="122"/>
    </row>
    <row r="220" spans="1:20" s="66" customFormat="1" ht="12.75" customHeight="1" thickBot="1">
      <c r="A220" s="76">
        <f t="shared" si="6"/>
      </c>
      <c r="B220" s="55">
        <f t="shared" si="7"/>
      </c>
      <c r="C220" s="56"/>
      <c r="E220" s="123"/>
      <c r="F220" s="124"/>
      <c r="G220" s="125"/>
      <c r="H220" s="125"/>
      <c r="I220" s="126"/>
      <c r="J220" s="127"/>
      <c r="K220" s="128"/>
      <c r="L220" s="129"/>
      <c r="M220" s="130"/>
      <c r="N220" s="131"/>
      <c r="O220" s="132"/>
      <c r="P220" s="130"/>
      <c r="Q220" s="133"/>
      <c r="R220" s="134"/>
      <c r="S220" s="135"/>
      <c r="T220" s="136"/>
    </row>
  </sheetData>
  <sheetProtection password="BFC8" sheet="1" sort="0"/>
  <mergeCells count="6">
    <mergeCell ref="P2:Q2"/>
    <mergeCell ref="G2:I2"/>
    <mergeCell ref="S4:T4"/>
    <mergeCell ref="M4:O4"/>
    <mergeCell ref="P4:R4"/>
    <mergeCell ref="E4:L4"/>
  </mergeCells>
  <dataValidations count="10">
    <dataValidation allowBlank="1" showInputMessage="1" showErrorMessage="1" imeMode="halfAlpha" sqref="N6:N220 T6:T220 E6:E220 Q6:Q220"/>
    <dataValidation allowBlank="1" showInputMessage="1" showErrorMessage="1" imeMode="hiragana" sqref="H6:I220 F6:F220"/>
    <dataValidation allowBlank="1" showInputMessage="1" showErrorMessage="1" imeMode="halfKatakana" sqref="G6:G220"/>
    <dataValidation type="list" allowBlank="1" showInputMessage="1" showErrorMessage="1" prompt="種目を選択して入力してください" error="もう一度確認してください" sqref="P221:P65536 M221:M65535">
      <formula1>"1年100m,2年100m,3年100m,200m,400m,800,1年1500m,1500m,3000m,110mH,400mR,走高跳.棒高跳,走幅跳,砲丸投,四種競技"</formula1>
    </dataValidation>
    <dataValidation type="list" allowBlank="1" showInputMessage="1" showErrorMessage="1" sqref="S6:S220">
      <formula1>"○"</formula1>
    </dataValidation>
    <dataValidation type="list" allowBlank="1" showInputMessage="1" showErrorMessage="1" imeMode="hiragana" sqref="J6:J220">
      <formula1>"男"</formula1>
    </dataValidation>
    <dataValidation type="list" allowBlank="1" showInputMessage="1" showErrorMessage="1" imeMode="halfAlpha" sqref="K6:K220">
      <formula1>"1,2,3"</formula1>
    </dataValidation>
    <dataValidation type="list" allowBlank="1" showInputMessage="1" showErrorMessage="1" prompt="▼をクリックし、種目を選択して入力してください" error="もう一度確認してください" sqref="M6:M220 P6:P220">
      <formula1>"1年100m,2年100m,3年100m,200m,400m,800m,1年1500m,1500m,3000m,110mH,走高跳,棒高跳,1年走幅跳,走幅跳,砲丸投,四種競技"</formula1>
    </dataValidation>
    <dataValidation type="list" allowBlank="1" showInputMessage="1" showErrorMessage="1" imeMode="halfAlpha" sqref="L6:L220">
      <formula1>"○"</formula1>
    </dataValidation>
    <dataValidation type="list" allowBlank="1" showInputMessage="1" showErrorMessage="1" imeMode="hiragana" sqref="O6:O220 R6:R220">
      <formula1>"標準記録突破,前大会入賞"</formula1>
    </dataValidation>
  </dataValidations>
  <printOptions/>
  <pageMargins left="0.68" right="0.67" top="0.54" bottom="0.57" header="0.512" footer="0.512"/>
  <pageSetup horizontalDpi="300" verticalDpi="300" orientation="landscape" paperSize="9" scale="8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FF"/>
  </sheetPr>
  <dimension ref="A1:T220"/>
  <sheetViews>
    <sheetView view="pageBreakPreview" zoomScaleSheetLayoutView="100" zoomScalePageLayoutView="0" workbookViewId="0" topLeftCell="D1">
      <selection activeCell="G2" sqref="G2:I2"/>
    </sheetView>
  </sheetViews>
  <sheetFormatPr defaultColWidth="9.00390625" defaultRowHeight="13.5"/>
  <cols>
    <col min="1" max="1" width="7.125" style="59" hidden="1" customWidth="1"/>
    <col min="2" max="2" width="7.125" style="60" hidden="1" customWidth="1"/>
    <col min="3" max="3" width="7.125" style="61" hidden="1" customWidth="1"/>
    <col min="4" max="4" width="2.125" style="37" customWidth="1"/>
    <col min="5" max="5" width="7.375" style="37" bestFit="1" customWidth="1"/>
    <col min="6" max="6" width="13.75390625" style="37" customWidth="1"/>
    <col min="7" max="7" width="15.00390625" style="37" customWidth="1"/>
    <col min="8" max="8" width="11.375" style="37" customWidth="1"/>
    <col min="9" max="9" width="10.00390625" style="37" customWidth="1"/>
    <col min="10" max="10" width="5.00390625" style="39" customWidth="1"/>
    <col min="11" max="11" width="4.375" style="77" customWidth="1"/>
    <col min="12" max="12" width="4.375" style="39" customWidth="1"/>
    <col min="13" max="13" width="10.375" style="37" customWidth="1"/>
    <col min="14" max="14" width="11.50390625" style="37" customWidth="1"/>
    <col min="15" max="15" width="12.625" style="37" bestFit="1" customWidth="1"/>
    <col min="16" max="16" width="10.375" style="37" customWidth="1"/>
    <col min="17" max="17" width="11.50390625" style="37" customWidth="1"/>
    <col min="18" max="18" width="12.625" style="37" bestFit="1" customWidth="1"/>
    <col min="19" max="16384" width="9.00390625" style="37" customWidth="1"/>
  </cols>
  <sheetData>
    <row r="1" spans="5:17" ht="29.25" customHeight="1" thickBot="1">
      <c r="E1" s="38"/>
      <c r="F1" s="62" t="s">
        <v>21</v>
      </c>
      <c r="G1" s="39"/>
      <c r="H1" s="39"/>
      <c r="I1" s="39"/>
      <c r="K1" s="39"/>
      <c r="N1" s="43"/>
      <c r="O1" s="43"/>
      <c r="Q1" s="43"/>
    </row>
    <row r="2" spans="5:17" ht="24" thickBot="1">
      <c r="E2" s="39"/>
      <c r="F2" s="39" t="s">
        <v>19</v>
      </c>
      <c r="G2" s="176">
        <f>'男子選手一覧表'!G2</f>
        <v>0</v>
      </c>
      <c r="H2" s="177"/>
      <c r="I2" s="178"/>
      <c r="J2" s="63" t="s">
        <v>496</v>
      </c>
      <c r="K2" s="39"/>
      <c r="M2" s="40" t="s">
        <v>2</v>
      </c>
      <c r="N2" s="64">
        <f>'男子選手一覧表'!N2</f>
        <v>0</v>
      </c>
      <c r="O2" s="40" t="s">
        <v>1</v>
      </c>
      <c r="P2" s="179">
        <f>'男子選手一覧表'!P2</f>
        <v>0</v>
      </c>
      <c r="Q2" s="180"/>
    </row>
    <row r="3" spans="5:18" ht="6" customHeight="1" thickBot="1">
      <c r="E3" s="39"/>
      <c r="F3" s="39"/>
      <c r="G3" s="39"/>
      <c r="H3" s="39"/>
      <c r="I3" s="39"/>
      <c r="K3" s="39"/>
      <c r="M3" s="39"/>
      <c r="N3" s="39"/>
      <c r="O3" s="39"/>
      <c r="P3" s="39"/>
      <c r="Q3" s="39"/>
      <c r="R3" s="39"/>
    </row>
    <row r="4" spans="5:20" ht="17.25" customHeight="1" thickBot="1">
      <c r="E4" s="173" t="s">
        <v>43</v>
      </c>
      <c r="F4" s="174"/>
      <c r="G4" s="174"/>
      <c r="H4" s="174"/>
      <c r="I4" s="174"/>
      <c r="J4" s="174"/>
      <c r="K4" s="174"/>
      <c r="L4" s="175"/>
      <c r="M4" s="170" t="s">
        <v>44</v>
      </c>
      <c r="N4" s="170"/>
      <c r="O4" s="171"/>
      <c r="P4" s="172" t="s">
        <v>46</v>
      </c>
      <c r="Q4" s="170"/>
      <c r="R4" s="170"/>
      <c r="S4" s="168" t="s">
        <v>42</v>
      </c>
      <c r="T4" s="169"/>
    </row>
    <row r="5" spans="1:20" s="66" customFormat="1" ht="12.75" customHeight="1" thickBot="1">
      <c r="A5" s="59"/>
      <c r="B5" s="65" t="s">
        <v>584</v>
      </c>
      <c r="C5" s="35"/>
      <c r="E5" s="67" t="s">
        <v>4</v>
      </c>
      <c r="F5" s="68" t="s">
        <v>34</v>
      </c>
      <c r="G5" s="68" t="s">
        <v>5</v>
      </c>
      <c r="H5" s="68" t="s">
        <v>0</v>
      </c>
      <c r="I5" s="68" t="s">
        <v>1</v>
      </c>
      <c r="J5" s="69" t="s">
        <v>6</v>
      </c>
      <c r="K5" s="69" t="s">
        <v>27</v>
      </c>
      <c r="L5" s="70" t="s">
        <v>583</v>
      </c>
      <c r="M5" s="71" t="s">
        <v>45</v>
      </c>
      <c r="N5" s="72" t="s">
        <v>621</v>
      </c>
      <c r="O5" s="73" t="s">
        <v>622</v>
      </c>
      <c r="P5" s="50" t="s">
        <v>45</v>
      </c>
      <c r="Q5" s="72" t="s">
        <v>621</v>
      </c>
      <c r="R5" s="73" t="s">
        <v>622</v>
      </c>
      <c r="S5" s="74" t="s">
        <v>40</v>
      </c>
      <c r="T5" s="75" t="s">
        <v>41</v>
      </c>
    </row>
    <row r="6" spans="1:20" s="66" customFormat="1" ht="12.75" customHeight="1">
      <c r="A6" s="76">
        <f>IF(K6="","",IF(L6="○",K6-1,K6+0))</f>
      </c>
      <c r="B6" s="55">
        <f>IF(A6=3,"A",IF(A6=2,"B",IF(OR(A6=1,A6=0),"C","")))</f>
      </c>
      <c r="C6" s="56"/>
      <c r="E6" s="98"/>
      <c r="F6" s="99"/>
      <c r="G6" s="100"/>
      <c r="H6" s="100"/>
      <c r="I6" s="101"/>
      <c r="J6" s="101"/>
      <c r="K6" s="102"/>
      <c r="L6" s="103"/>
      <c r="M6" s="98"/>
      <c r="N6" s="104"/>
      <c r="O6" s="105"/>
      <c r="P6" s="98"/>
      <c r="Q6" s="104"/>
      <c r="R6" s="105"/>
      <c r="S6" s="107"/>
      <c r="T6" s="108"/>
    </row>
    <row r="7" spans="1:20" s="66" customFormat="1" ht="12.75" customHeight="1">
      <c r="A7" s="76">
        <f aca="true" t="shared" si="0" ref="A7:A70">IF(K7="","",IF(L7="○",K7-1,K7+0))</f>
      </c>
      <c r="B7" s="55">
        <f aca="true" t="shared" si="1" ref="B7:B70">IF(A7=3,"A",IF(A7=2,"B",IF(OR(A7=1,A7=0),"C","")))</f>
      </c>
      <c r="C7" s="56"/>
      <c r="E7" s="109"/>
      <c r="F7" s="110"/>
      <c r="G7" s="111"/>
      <c r="H7" s="111"/>
      <c r="I7" s="112"/>
      <c r="J7" s="113"/>
      <c r="K7" s="114"/>
      <c r="L7" s="115"/>
      <c r="M7" s="116"/>
      <c r="N7" s="117"/>
      <c r="O7" s="118"/>
      <c r="P7" s="116"/>
      <c r="Q7" s="119"/>
      <c r="R7" s="137"/>
      <c r="S7" s="121"/>
      <c r="T7" s="122"/>
    </row>
    <row r="8" spans="1:20" s="66" customFormat="1" ht="12.75" customHeight="1">
      <c r="A8" s="76">
        <f t="shared" si="0"/>
      </c>
      <c r="B8" s="55">
        <f t="shared" si="1"/>
      </c>
      <c r="C8" s="56"/>
      <c r="E8" s="109"/>
      <c r="F8" s="110"/>
      <c r="G8" s="111"/>
      <c r="H8" s="111"/>
      <c r="I8" s="112"/>
      <c r="J8" s="113"/>
      <c r="K8" s="114"/>
      <c r="L8" s="115"/>
      <c r="M8" s="116"/>
      <c r="N8" s="117"/>
      <c r="O8" s="118"/>
      <c r="P8" s="116"/>
      <c r="Q8" s="119"/>
      <c r="R8" s="137"/>
      <c r="S8" s="121"/>
      <c r="T8" s="122"/>
    </row>
    <row r="9" spans="1:20" s="66" customFormat="1" ht="12.75" customHeight="1">
      <c r="A9" s="76">
        <f t="shared" si="0"/>
      </c>
      <c r="B9" s="55">
        <f t="shared" si="1"/>
      </c>
      <c r="C9" s="56"/>
      <c r="E9" s="109"/>
      <c r="F9" s="110"/>
      <c r="G9" s="111"/>
      <c r="H9" s="111"/>
      <c r="I9" s="112"/>
      <c r="J9" s="113"/>
      <c r="K9" s="114"/>
      <c r="L9" s="115"/>
      <c r="M9" s="116"/>
      <c r="N9" s="117"/>
      <c r="O9" s="118"/>
      <c r="P9" s="116"/>
      <c r="Q9" s="119"/>
      <c r="R9" s="137"/>
      <c r="S9" s="121"/>
      <c r="T9" s="122"/>
    </row>
    <row r="10" spans="1:20" s="66" customFormat="1" ht="12.75" customHeight="1">
      <c r="A10" s="76">
        <f t="shared" si="0"/>
      </c>
      <c r="B10" s="55">
        <f t="shared" si="1"/>
      </c>
      <c r="C10" s="56"/>
      <c r="E10" s="109"/>
      <c r="F10" s="110"/>
      <c r="G10" s="111"/>
      <c r="H10" s="111"/>
      <c r="I10" s="112"/>
      <c r="J10" s="113"/>
      <c r="K10" s="114"/>
      <c r="L10" s="115"/>
      <c r="M10" s="116"/>
      <c r="N10" s="117"/>
      <c r="O10" s="118"/>
      <c r="P10" s="116"/>
      <c r="Q10" s="119"/>
      <c r="R10" s="137"/>
      <c r="S10" s="121"/>
      <c r="T10" s="122"/>
    </row>
    <row r="11" spans="1:20" s="66" customFormat="1" ht="12.75" customHeight="1">
      <c r="A11" s="76">
        <f t="shared" si="0"/>
      </c>
      <c r="B11" s="55">
        <f t="shared" si="1"/>
      </c>
      <c r="C11" s="56"/>
      <c r="E11" s="109"/>
      <c r="F11" s="110"/>
      <c r="G11" s="111"/>
      <c r="H11" s="111"/>
      <c r="I11" s="112"/>
      <c r="J11" s="113"/>
      <c r="K11" s="114"/>
      <c r="L11" s="115"/>
      <c r="M11" s="116"/>
      <c r="N11" s="117"/>
      <c r="O11" s="118"/>
      <c r="P11" s="116"/>
      <c r="Q11" s="119"/>
      <c r="R11" s="137"/>
      <c r="S11" s="121"/>
      <c r="T11" s="122"/>
    </row>
    <row r="12" spans="1:20" s="66" customFormat="1" ht="12.75" customHeight="1">
      <c r="A12" s="76">
        <f t="shared" si="0"/>
      </c>
      <c r="B12" s="55">
        <f t="shared" si="1"/>
      </c>
      <c r="C12" s="56"/>
      <c r="E12" s="109"/>
      <c r="F12" s="110"/>
      <c r="G12" s="111"/>
      <c r="H12" s="111"/>
      <c r="I12" s="112"/>
      <c r="J12" s="113"/>
      <c r="K12" s="114"/>
      <c r="L12" s="115"/>
      <c r="M12" s="116"/>
      <c r="N12" s="117"/>
      <c r="O12" s="118"/>
      <c r="P12" s="116"/>
      <c r="Q12" s="119"/>
      <c r="R12" s="137"/>
      <c r="S12" s="121"/>
      <c r="T12" s="122"/>
    </row>
    <row r="13" spans="1:20" s="66" customFormat="1" ht="12.75" customHeight="1">
      <c r="A13" s="76">
        <f t="shared" si="0"/>
      </c>
      <c r="B13" s="55">
        <f t="shared" si="1"/>
      </c>
      <c r="C13" s="56"/>
      <c r="E13" s="109"/>
      <c r="F13" s="110"/>
      <c r="G13" s="111"/>
      <c r="H13" s="111"/>
      <c r="I13" s="112"/>
      <c r="J13" s="113"/>
      <c r="K13" s="114"/>
      <c r="L13" s="115"/>
      <c r="M13" s="116"/>
      <c r="N13" s="117"/>
      <c r="O13" s="118"/>
      <c r="P13" s="116"/>
      <c r="Q13" s="119"/>
      <c r="R13" s="137"/>
      <c r="S13" s="121"/>
      <c r="T13" s="122"/>
    </row>
    <row r="14" spans="1:20" s="66" customFormat="1" ht="12.75" customHeight="1">
      <c r="A14" s="76">
        <f t="shared" si="0"/>
      </c>
      <c r="B14" s="55">
        <f t="shared" si="1"/>
      </c>
      <c r="C14" s="56"/>
      <c r="E14" s="109"/>
      <c r="F14" s="110"/>
      <c r="G14" s="111"/>
      <c r="H14" s="111"/>
      <c r="I14" s="112"/>
      <c r="J14" s="113"/>
      <c r="K14" s="114"/>
      <c r="L14" s="115"/>
      <c r="M14" s="116"/>
      <c r="N14" s="117"/>
      <c r="O14" s="118"/>
      <c r="P14" s="116"/>
      <c r="Q14" s="119"/>
      <c r="R14" s="137"/>
      <c r="S14" s="121"/>
      <c r="T14" s="122"/>
    </row>
    <row r="15" spans="1:20" s="66" customFormat="1" ht="12.75" customHeight="1">
      <c r="A15" s="76">
        <f t="shared" si="0"/>
      </c>
      <c r="B15" s="55">
        <f t="shared" si="1"/>
      </c>
      <c r="C15" s="56"/>
      <c r="E15" s="109"/>
      <c r="F15" s="110"/>
      <c r="G15" s="111"/>
      <c r="H15" s="111"/>
      <c r="I15" s="112"/>
      <c r="J15" s="113"/>
      <c r="K15" s="114"/>
      <c r="L15" s="115"/>
      <c r="M15" s="116"/>
      <c r="N15" s="117"/>
      <c r="O15" s="118"/>
      <c r="P15" s="116"/>
      <c r="Q15" s="119"/>
      <c r="R15" s="137"/>
      <c r="S15" s="121"/>
      <c r="T15" s="122"/>
    </row>
    <row r="16" spans="1:20" s="66" customFormat="1" ht="12.75" customHeight="1">
      <c r="A16" s="76">
        <f t="shared" si="0"/>
      </c>
      <c r="B16" s="55">
        <f t="shared" si="1"/>
      </c>
      <c r="C16" s="56"/>
      <c r="E16" s="109"/>
      <c r="F16" s="110"/>
      <c r="G16" s="111"/>
      <c r="H16" s="111"/>
      <c r="I16" s="112"/>
      <c r="J16" s="113"/>
      <c r="K16" s="114"/>
      <c r="L16" s="115"/>
      <c r="M16" s="116"/>
      <c r="N16" s="117"/>
      <c r="O16" s="118"/>
      <c r="P16" s="116"/>
      <c r="Q16" s="119"/>
      <c r="R16" s="137"/>
      <c r="S16" s="121"/>
      <c r="T16" s="122"/>
    </row>
    <row r="17" spans="1:20" s="66" customFormat="1" ht="12.75" customHeight="1">
      <c r="A17" s="76">
        <f t="shared" si="0"/>
      </c>
      <c r="B17" s="55">
        <f t="shared" si="1"/>
      </c>
      <c r="C17" s="56"/>
      <c r="E17" s="109"/>
      <c r="F17" s="110"/>
      <c r="G17" s="111"/>
      <c r="H17" s="111"/>
      <c r="I17" s="112"/>
      <c r="J17" s="113"/>
      <c r="K17" s="114"/>
      <c r="L17" s="115"/>
      <c r="M17" s="116"/>
      <c r="N17" s="117"/>
      <c r="O17" s="118"/>
      <c r="P17" s="116"/>
      <c r="Q17" s="119"/>
      <c r="R17" s="137"/>
      <c r="S17" s="121"/>
      <c r="T17" s="122"/>
    </row>
    <row r="18" spans="1:20" s="66" customFormat="1" ht="12.75" customHeight="1">
      <c r="A18" s="76">
        <f t="shared" si="0"/>
      </c>
      <c r="B18" s="55">
        <f t="shared" si="1"/>
      </c>
      <c r="C18" s="56"/>
      <c r="E18" s="109"/>
      <c r="F18" s="110"/>
      <c r="G18" s="111"/>
      <c r="H18" s="111"/>
      <c r="I18" s="112"/>
      <c r="J18" s="113"/>
      <c r="K18" s="114"/>
      <c r="L18" s="115"/>
      <c r="M18" s="116"/>
      <c r="N18" s="117"/>
      <c r="O18" s="118"/>
      <c r="P18" s="116"/>
      <c r="Q18" s="119"/>
      <c r="R18" s="137"/>
      <c r="S18" s="121"/>
      <c r="T18" s="122"/>
    </row>
    <row r="19" spans="1:20" s="66" customFormat="1" ht="12.75" customHeight="1">
      <c r="A19" s="76">
        <f t="shared" si="0"/>
      </c>
      <c r="B19" s="55">
        <f t="shared" si="1"/>
      </c>
      <c r="C19" s="56"/>
      <c r="E19" s="109"/>
      <c r="F19" s="110"/>
      <c r="G19" s="111"/>
      <c r="H19" s="111"/>
      <c r="I19" s="112"/>
      <c r="J19" s="113"/>
      <c r="K19" s="114"/>
      <c r="L19" s="115"/>
      <c r="M19" s="116"/>
      <c r="N19" s="117"/>
      <c r="O19" s="118"/>
      <c r="P19" s="116"/>
      <c r="Q19" s="119"/>
      <c r="R19" s="137"/>
      <c r="S19" s="121"/>
      <c r="T19" s="122"/>
    </row>
    <row r="20" spans="1:20" s="66" customFormat="1" ht="12.75" customHeight="1">
      <c r="A20" s="76">
        <f t="shared" si="0"/>
      </c>
      <c r="B20" s="55">
        <f t="shared" si="1"/>
      </c>
      <c r="C20" s="56"/>
      <c r="E20" s="109"/>
      <c r="F20" s="110"/>
      <c r="G20" s="111"/>
      <c r="H20" s="111"/>
      <c r="I20" s="112"/>
      <c r="J20" s="113"/>
      <c r="K20" s="114"/>
      <c r="L20" s="115"/>
      <c r="M20" s="116"/>
      <c r="N20" s="117"/>
      <c r="O20" s="118"/>
      <c r="P20" s="116"/>
      <c r="Q20" s="119"/>
      <c r="R20" s="137"/>
      <c r="S20" s="121"/>
      <c r="T20" s="122"/>
    </row>
    <row r="21" spans="1:20" s="66" customFormat="1" ht="12.75" customHeight="1">
      <c r="A21" s="76">
        <f t="shared" si="0"/>
      </c>
      <c r="B21" s="55">
        <f t="shared" si="1"/>
      </c>
      <c r="C21" s="56"/>
      <c r="E21" s="109"/>
      <c r="F21" s="110"/>
      <c r="G21" s="111"/>
      <c r="H21" s="111"/>
      <c r="I21" s="112"/>
      <c r="J21" s="113"/>
      <c r="K21" s="114"/>
      <c r="L21" s="115"/>
      <c r="M21" s="116"/>
      <c r="N21" s="117"/>
      <c r="O21" s="118"/>
      <c r="P21" s="116"/>
      <c r="Q21" s="119"/>
      <c r="R21" s="137"/>
      <c r="S21" s="121"/>
      <c r="T21" s="122"/>
    </row>
    <row r="22" spans="1:20" s="66" customFormat="1" ht="12.75" customHeight="1">
      <c r="A22" s="76">
        <f t="shared" si="0"/>
      </c>
      <c r="B22" s="55">
        <f t="shared" si="1"/>
      </c>
      <c r="C22" s="56"/>
      <c r="E22" s="109"/>
      <c r="F22" s="110"/>
      <c r="G22" s="111"/>
      <c r="H22" s="111"/>
      <c r="I22" s="112"/>
      <c r="J22" s="113"/>
      <c r="K22" s="114"/>
      <c r="L22" s="115"/>
      <c r="M22" s="116"/>
      <c r="N22" s="117"/>
      <c r="O22" s="118"/>
      <c r="P22" s="116"/>
      <c r="Q22" s="119"/>
      <c r="R22" s="137"/>
      <c r="S22" s="121"/>
      <c r="T22" s="122"/>
    </row>
    <row r="23" spans="1:20" s="66" customFormat="1" ht="12.75" customHeight="1">
      <c r="A23" s="76">
        <f t="shared" si="0"/>
      </c>
      <c r="B23" s="55">
        <f t="shared" si="1"/>
      </c>
      <c r="C23" s="56"/>
      <c r="E23" s="109"/>
      <c r="F23" s="110"/>
      <c r="G23" s="111"/>
      <c r="H23" s="111"/>
      <c r="I23" s="112"/>
      <c r="J23" s="113"/>
      <c r="K23" s="114"/>
      <c r="L23" s="115"/>
      <c r="M23" s="116"/>
      <c r="N23" s="117"/>
      <c r="O23" s="118"/>
      <c r="P23" s="116"/>
      <c r="Q23" s="119"/>
      <c r="R23" s="137"/>
      <c r="S23" s="121"/>
      <c r="T23" s="122"/>
    </row>
    <row r="24" spans="1:20" s="66" customFormat="1" ht="12.75" customHeight="1">
      <c r="A24" s="76">
        <f t="shared" si="0"/>
      </c>
      <c r="B24" s="55">
        <f t="shared" si="1"/>
      </c>
      <c r="C24" s="56"/>
      <c r="E24" s="109"/>
      <c r="F24" s="110"/>
      <c r="G24" s="111"/>
      <c r="H24" s="111"/>
      <c r="I24" s="112"/>
      <c r="J24" s="113"/>
      <c r="K24" s="114"/>
      <c r="L24" s="115"/>
      <c r="M24" s="116"/>
      <c r="N24" s="117"/>
      <c r="O24" s="118"/>
      <c r="P24" s="116"/>
      <c r="Q24" s="119"/>
      <c r="R24" s="137"/>
      <c r="S24" s="121"/>
      <c r="T24" s="122"/>
    </row>
    <row r="25" spans="1:20" s="66" customFormat="1" ht="12.75" customHeight="1">
      <c r="A25" s="76">
        <f t="shared" si="0"/>
      </c>
      <c r="B25" s="55">
        <f t="shared" si="1"/>
      </c>
      <c r="C25" s="56"/>
      <c r="E25" s="109"/>
      <c r="F25" s="110"/>
      <c r="G25" s="111"/>
      <c r="H25" s="111"/>
      <c r="I25" s="112"/>
      <c r="J25" s="113"/>
      <c r="K25" s="114"/>
      <c r="L25" s="115"/>
      <c r="M25" s="116"/>
      <c r="N25" s="117"/>
      <c r="O25" s="118"/>
      <c r="P25" s="116"/>
      <c r="Q25" s="119"/>
      <c r="R25" s="137"/>
      <c r="S25" s="121"/>
      <c r="T25" s="122"/>
    </row>
    <row r="26" spans="1:20" s="66" customFormat="1" ht="12.75" customHeight="1">
      <c r="A26" s="76">
        <f t="shared" si="0"/>
      </c>
      <c r="B26" s="55">
        <f t="shared" si="1"/>
      </c>
      <c r="C26" s="56"/>
      <c r="E26" s="109"/>
      <c r="F26" s="110"/>
      <c r="G26" s="111"/>
      <c r="H26" s="111"/>
      <c r="I26" s="112"/>
      <c r="J26" s="113"/>
      <c r="K26" s="114"/>
      <c r="L26" s="115"/>
      <c r="M26" s="116"/>
      <c r="N26" s="117"/>
      <c r="O26" s="118"/>
      <c r="P26" s="116"/>
      <c r="Q26" s="119"/>
      <c r="R26" s="137"/>
      <c r="S26" s="121"/>
      <c r="T26" s="122"/>
    </row>
    <row r="27" spans="1:20" s="66" customFormat="1" ht="12.75" customHeight="1">
      <c r="A27" s="76">
        <f t="shared" si="0"/>
      </c>
      <c r="B27" s="55">
        <f t="shared" si="1"/>
      </c>
      <c r="C27" s="56"/>
      <c r="E27" s="109"/>
      <c r="F27" s="110"/>
      <c r="G27" s="111"/>
      <c r="H27" s="111"/>
      <c r="I27" s="112"/>
      <c r="J27" s="113"/>
      <c r="K27" s="114"/>
      <c r="L27" s="115"/>
      <c r="M27" s="116"/>
      <c r="N27" s="117"/>
      <c r="O27" s="118"/>
      <c r="P27" s="116"/>
      <c r="Q27" s="119"/>
      <c r="R27" s="137"/>
      <c r="S27" s="121"/>
      <c r="T27" s="122"/>
    </row>
    <row r="28" spans="1:20" s="66" customFormat="1" ht="12.75" customHeight="1">
      <c r="A28" s="76">
        <f t="shared" si="0"/>
      </c>
      <c r="B28" s="55">
        <f t="shared" si="1"/>
      </c>
      <c r="C28" s="56"/>
      <c r="E28" s="109"/>
      <c r="F28" s="110"/>
      <c r="G28" s="111"/>
      <c r="H28" s="111"/>
      <c r="I28" s="112"/>
      <c r="J28" s="113"/>
      <c r="K28" s="114"/>
      <c r="L28" s="115"/>
      <c r="M28" s="116"/>
      <c r="N28" s="117"/>
      <c r="O28" s="118"/>
      <c r="P28" s="116"/>
      <c r="Q28" s="119"/>
      <c r="R28" s="137"/>
      <c r="S28" s="121"/>
      <c r="T28" s="122"/>
    </row>
    <row r="29" spans="1:20" s="66" customFormat="1" ht="12.75" customHeight="1">
      <c r="A29" s="76">
        <f t="shared" si="0"/>
      </c>
      <c r="B29" s="55">
        <f t="shared" si="1"/>
      </c>
      <c r="C29" s="56"/>
      <c r="E29" s="109"/>
      <c r="F29" s="110"/>
      <c r="G29" s="111"/>
      <c r="H29" s="111"/>
      <c r="I29" s="112"/>
      <c r="J29" s="113"/>
      <c r="K29" s="114"/>
      <c r="L29" s="115"/>
      <c r="M29" s="116"/>
      <c r="N29" s="117"/>
      <c r="O29" s="118"/>
      <c r="P29" s="116"/>
      <c r="Q29" s="119"/>
      <c r="R29" s="137"/>
      <c r="S29" s="121"/>
      <c r="T29" s="122"/>
    </row>
    <row r="30" spans="1:20" s="66" customFormat="1" ht="12.75" customHeight="1">
      <c r="A30" s="76">
        <f t="shared" si="0"/>
      </c>
      <c r="B30" s="55">
        <f t="shared" si="1"/>
      </c>
      <c r="C30" s="56"/>
      <c r="E30" s="109"/>
      <c r="F30" s="110"/>
      <c r="G30" s="111"/>
      <c r="H30" s="111"/>
      <c r="I30" s="112"/>
      <c r="J30" s="113"/>
      <c r="K30" s="114"/>
      <c r="L30" s="115"/>
      <c r="M30" s="116"/>
      <c r="N30" s="117"/>
      <c r="O30" s="118"/>
      <c r="P30" s="116"/>
      <c r="Q30" s="119"/>
      <c r="R30" s="137"/>
      <c r="S30" s="121"/>
      <c r="T30" s="122"/>
    </row>
    <row r="31" spans="1:20" s="66" customFormat="1" ht="12.75" customHeight="1">
      <c r="A31" s="76">
        <f t="shared" si="0"/>
      </c>
      <c r="B31" s="55">
        <f t="shared" si="1"/>
      </c>
      <c r="C31" s="56"/>
      <c r="E31" s="109"/>
      <c r="F31" s="110"/>
      <c r="G31" s="111"/>
      <c r="H31" s="111"/>
      <c r="I31" s="112"/>
      <c r="J31" s="113"/>
      <c r="K31" s="114"/>
      <c r="L31" s="115"/>
      <c r="M31" s="116"/>
      <c r="N31" s="117"/>
      <c r="O31" s="118"/>
      <c r="P31" s="116"/>
      <c r="Q31" s="119"/>
      <c r="R31" s="137"/>
      <c r="S31" s="121"/>
      <c r="T31" s="122"/>
    </row>
    <row r="32" spans="1:20" s="66" customFormat="1" ht="12.75" customHeight="1">
      <c r="A32" s="76">
        <f t="shared" si="0"/>
      </c>
      <c r="B32" s="55">
        <f t="shared" si="1"/>
      </c>
      <c r="C32" s="56"/>
      <c r="E32" s="109"/>
      <c r="F32" s="110"/>
      <c r="G32" s="111"/>
      <c r="H32" s="111"/>
      <c r="I32" s="112"/>
      <c r="J32" s="113"/>
      <c r="K32" s="114"/>
      <c r="L32" s="115"/>
      <c r="M32" s="116"/>
      <c r="N32" s="117"/>
      <c r="O32" s="118"/>
      <c r="P32" s="116"/>
      <c r="Q32" s="119"/>
      <c r="R32" s="137"/>
      <c r="S32" s="121"/>
      <c r="T32" s="122"/>
    </row>
    <row r="33" spans="1:20" s="66" customFormat="1" ht="12.75" customHeight="1">
      <c r="A33" s="76">
        <f t="shared" si="0"/>
      </c>
      <c r="B33" s="55">
        <f t="shared" si="1"/>
      </c>
      <c r="C33" s="56"/>
      <c r="E33" s="109"/>
      <c r="F33" s="110"/>
      <c r="G33" s="111"/>
      <c r="H33" s="111"/>
      <c r="I33" s="112"/>
      <c r="J33" s="113"/>
      <c r="K33" s="114"/>
      <c r="L33" s="115"/>
      <c r="M33" s="116"/>
      <c r="N33" s="117"/>
      <c r="O33" s="118"/>
      <c r="P33" s="116"/>
      <c r="Q33" s="119"/>
      <c r="R33" s="137"/>
      <c r="S33" s="121"/>
      <c r="T33" s="122"/>
    </row>
    <row r="34" spans="1:20" s="66" customFormat="1" ht="12.75" customHeight="1">
      <c r="A34" s="76">
        <f t="shared" si="0"/>
      </c>
      <c r="B34" s="55">
        <f t="shared" si="1"/>
      </c>
      <c r="C34" s="56"/>
      <c r="E34" s="109"/>
      <c r="F34" s="110"/>
      <c r="G34" s="111"/>
      <c r="H34" s="111"/>
      <c r="I34" s="112"/>
      <c r="J34" s="113"/>
      <c r="K34" s="114"/>
      <c r="L34" s="115"/>
      <c r="M34" s="116"/>
      <c r="N34" s="117"/>
      <c r="O34" s="118"/>
      <c r="P34" s="116"/>
      <c r="Q34" s="119"/>
      <c r="R34" s="137"/>
      <c r="S34" s="121"/>
      <c r="T34" s="122"/>
    </row>
    <row r="35" spans="1:20" s="66" customFormat="1" ht="12.75" customHeight="1">
      <c r="A35" s="76">
        <f t="shared" si="0"/>
      </c>
      <c r="B35" s="55">
        <f t="shared" si="1"/>
      </c>
      <c r="C35" s="56"/>
      <c r="E35" s="109"/>
      <c r="F35" s="110"/>
      <c r="G35" s="111"/>
      <c r="H35" s="111"/>
      <c r="I35" s="112"/>
      <c r="J35" s="113"/>
      <c r="K35" s="114"/>
      <c r="L35" s="115"/>
      <c r="M35" s="116"/>
      <c r="N35" s="117"/>
      <c r="O35" s="118"/>
      <c r="P35" s="116"/>
      <c r="Q35" s="119"/>
      <c r="R35" s="137"/>
      <c r="S35" s="121"/>
      <c r="T35" s="122"/>
    </row>
    <row r="36" spans="1:20" s="66" customFormat="1" ht="12.75" customHeight="1">
      <c r="A36" s="76">
        <f t="shared" si="0"/>
      </c>
      <c r="B36" s="55">
        <f t="shared" si="1"/>
      </c>
      <c r="C36" s="56"/>
      <c r="E36" s="109"/>
      <c r="F36" s="110"/>
      <c r="G36" s="111"/>
      <c r="H36" s="111"/>
      <c r="I36" s="112"/>
      <c r="J36" s="113"/>
      <c r="K36" s="114"/>
      <c r="L36" s="115"/>
      <c r="M36" s="116"/>
      <c r="N36" s="117"/>
      <c r="O36" s="118"/>
      <c r="P36" s="116"/>
      <c r="Q36" s="119"/>
      <c r="R36" s="137"/>
      <c r="S36" s="121"/>
      <c r="T36" s="122"/>
    </row>
    <row r="37" spans="1:20" s="66" customFormat="1" ht="12.75" customHeight="1">
      <c r="A37" s="76">
        <f t="shared" si="0"/>
      </c>
      <c r="B37" s="55">
        <f t="shared" si="1"/>
      </c>
      <c r="C37" s="56"/>
      <c r="E37" s="109"/>
      <c r="F37" s="110"/>
      <c r="G37" s="111"/>
      <c r="H37" s="111"/>
      <c r="I37" s="112"/>
      <c r="J37" s="113"/>
      <c r="K37" s="114"/>
      <c r="L37" s="115"/>
      <c r="M37" s="116"/>
      <c r="N37" s="117"/>
      <c r="O37" s="118"/>
      <c r="P37" s="116"/>
      <c r="Q37" s="119"/>
      <c r="R37" s="137"/>
      <c r="S37" s="121"/>
      <c r="T37" s="122"/>
    </row>
    <row r="38" spans="1:20" s="66" customFormat="1" ht="12.75" customHeight="1">
      <c r="A38" s="76">
        <f t="shared" si="0"/>
      </c>
      <c r="B38" s="55">
        <f t="shared" si="1"/>
      </c>
      <c r="C38" s="56"/>
      <c r="E38" s="109"/>
      <c r="F38" s="110"/>
      <c r="G38" s="111"/>
      <c r="H38" s="111"/>
      <c r="I38" s="112"/>
      <c r="J38" s="113"/>
      <c r="K38" s="114"/>
      <c r="L38" s="115"/>
      <c r="M38" s="116"/>
      <c r="N38" s="117"/>
      <c r="O38" s="118"/>
      <c r="P38" s="116"/>
      <c r="Q38" s="119"/>
      <c r="R38" s="137"/>
      <c r="S38" s="121"/>
      <c r="T38" s="122"/>
    </row>
    <row r="39" spans="1:20" s="66" customFormat="1" ht="12.75" customHeight="1">
      <c r="A39" s="76">
        <f t="shared" si="0"/>
      </c>
      <c r="B39" s="55">
        <f t="shared" si="1"/>
      </c>
      <c r="C39" s="56"/>
      <c r="E39" s="109"/>
      <c r="F39" s="110"/>
      <c r="G39" s="111"/>
      <c r="H39" s="111"/>
      <c r="I39" s="112"/>
      <c r="J39" s="113"/>
      <c r="K39" s="114"/>
      <c r="L39" s="115"/>
      <c r="M39" s="116"/>
      <c r="N39" s="117"/>
      <c r="O39" s="118"/>
      <c r="P39" s="116"/>
      <c r="Q39" s="119"/>
      <c r="R39" s="137"/>
      <c r="S39" s="121"/>
      <c r="T39" s="122"/>
    </row>
    <row r="40" spans="1:20" s="66" customFormat="1" ht="12.75" customHeight="1">
      <c r="A40" s="76">
        <f t="shared" si="0"/>
      </c>
      <c r="B40" s="55">
        <f t="shared" si="1"/>
      </c>
      <c r="C40" s="56"/>
      <c r="E40" s="109"/>
      <c r="F40" s="110"/>
      <c r="G40" s="111"/>
      <c r="H40" s="111"/>
      <c r="I40" s="112"/>
      <c r="J40" s="113"/>
      <c r="K40" s="114"/>
      <c r="L40" s="115"/>
      <c r="M40" s="116"/>
      <c r="N40" s="117"/>
      <c r="O40" s="118"/>
      <c r="P40" s="116"/>
      <c r="Q40" s="119"/>
      <c r="R40" s="137"/>
      <c r="S40" s="121"/>
      <c r="T40" s="122"/>
    </row>
    <row r="41" spans="1:20" s="66" customFormat="1" ht="12.75" customHeight="1">
      <c r="A41" s="76">
        <f t="shared" si="0"/>
      </c>
      <c r="B41" s="55">
        <f t="shared" si="1"/>
      </c>
      <c r="C41" s="56"/>
      <c r="E41" s="109"/>
      <c r="F41" s="110"/>
      <c r="G41" s="111"/>
      <c r="H41" s="111"/>
      <c r="I41" s="112"/>
      <c r="J41" s="113"/>
      <c r="K41" s="114"/>
      <c r="L41" s="115"/>
      <c r="M41" s="116"/>
      <c r="N41" s="117"/>
      <c r="O41" s="118"/>
      <c r="P41" s="116"/>
      <c r="Q41" s="119"/>
      <c r="R41" s="137"/>
      <c r="S41" s="121"/>
      <c r="T41" s="122"/>
    </row>
    <row r="42" spans="1:20" s="66" customFormat="1" ht="12.75" customHeight="1">
      <c r="A42" s="76">
        <f t="shared" si="0"/>
      </c>
      <c r="B42" s="55">
        <f t="shared" si="1"/>
      </c>
      <c r="C42" s="56"/>
      <c r="E42" s="109"/>
      <c r="F42" s="110"/>
      <c r="G42" s="111"/>
      <c r="H42" s="111"/>
      <c r="I42" s="112"/>
      <c r="J42" s="113"/>
      <c r="K42" s="114"/>
      <c r="L42" s="115"/>
      <c r="M42" s="116"/>
      <c r="N42" s="117"/>
      <c r="O42" s="118"/>
      <c r="P42" s="116"/>
      <c r="Q42" s="119"/>
      <c r="R42" s="137"/>
      <c r="S42" s="121"/>
      <c r="T42" s="122"/>
    </row>
    <row r="43" spans="1:20" s="66" customFormat="1" ht="12.75" customHeight="1">
      <c r="A43" s="76">
        <f t="shared" si="0"/>
      </c>
      <c r="B43" s="55">
        <f t="shared" si="1"/>
      </c>
      <c r="C43" s="56"/>
      <c r="E43" s="109"/>
      <c r="F43" s="110"/>
      <c r="G43" s="111"/>
      <c r="H43" s="111"/>
      <c r="I43" s="112"/>
      <c r="J43" s="113"/>
      <c r="K43" s="114"/>
      <c r="L43" s="115"/>
      <c r="M43" s="116"/>
      <c r="N43" s="117"/>
      <c r="O43" s="118"/>
      <c r="P43" s="116"/>
      <c r="Q43" s="119"/>
      <c r="R43" s="137"/>
      <c r="S43" s="121"/>
      <c r="T43" s="122"/>
    </row>
    <row r="44" spans="1:20" s="66" customFormat="1" ht="12.75" customHeight="1">
      <c r="A44" s="76">
        <f t="shared" si="0"/>
      </c>
      <c r="B44" s="55">
        <f t="shared" si="1"/>
      </c>
      <c r="C44" s="56"/>
      <c r="E44" s="109"/>
      <c r="F44" s="110"/>
      <c r="G44" s="111"/>
      <c r="H44" s="111"/>
      <c r="I44" s="112"/>
      <c r="J44" s="113"/>
      <c r="K44" s="114"/>
      <c r="L44" s="115"/>
      <c r="M44" s="116"/>
      <c r="N44" s="117"/>
      <c r="O44" s="118"/>
      <c r="P44" s="116"/>
      <c r="Q44" s="119"/>
      <c r="R44" s="137"/>
      <c r="S44" s="121"/>
      <c r="T44" s="122"/>
    </row>
    <row r="45" spans="1:20" s="66" customFormat="1" ht="12.75" customHeight="1">
      <c r="A45" s="76">
        <f t="shared" si="0"/>
      </c>
      <c r="B45" s="55">
        <f t="shared" si="1"/>
      </c>
      <c r="C45" s="56"/>
      <c r="E45" s="109"/>
      <c r="F45" s="110"/>
      <c r="G45" s="111"/>
      <c r="H45" s="111"/>
      <c r="I45" s="112"/>
      <c r="J45" s="113"/>
      <c r="K45" s="114"/>
      <c r="L45" s="115"/>
      <c r="M45" s="116"/>
      <c r="N45" s="117"/>
      <c r="O45" s="118"/>
      <c r="P45" s="116"/>
      <c r="Q45" s="119"/>
      <c r="R45" s="137"/>
      <c r="S45" s="121"/>
      <c r="T45" s="122"/>
    </row>
    <row r="46" spans="1:20" s="66" customFormat="1" ht="12.75" customHeight="1">
      <c r="A46" s="76">
        <f t="shared" si="0"/>
      </c>
      <c r="B46" s="55">
        <f t="shared" si="1"/>
      </c>
      <c r="C46" s="56"/>
      <c r="E46" s="109"/>
      <c r="F46" s="110"/>
      <c r="G46" s="111"/>
      <c r="H46" s="111"/>
      <c r="I46" s="112"/>
      <c r="J46" s="113"/>
      <c r="K46" s="114"/>
      <c r="L46" s="115"/>
      <c r="M46" s="116"/>
      <c r="N46" s="117"/>
      <c r="O46" s="118"/>
      <c r="P46" s="116"/>
      <c r="Q46" s="119"/>
      <c r="R46" s="137"/>
      <c r="S46" s="121"/>
      <c r="T46" s="122"/>
    </row>
    <row r="47" spans="1:20" s="66" customFormat="1" ht="12.75" customHeight="1">
      <c r="A47" s="76">
        <f t="shared" si="0"/>
      </c>
      <c r="B47" s="55">
        <f t="shared" si="1"/>
      </c>
      <c r="C47" s="56"/>
      <c r="E47" s="109"/>
      <c r="F47" s="110"/>
      <c r="G47" s="111"/>
      <c r="H47" s="111"/>
      <c r="I47" s="112"/>
      <c r="J47" s="113"/>
      <c r="K47" s="114"/>
      <c r="L47" s="115"/>
      <c r="M47" s="116"/>
      <c r="N47" s="117"/>
      <c r="O47" s="118"/>
      <c r="P47" s="116"/>
      <c r="Q47" s="119"/>
      <c r="R47" s="137"/>
      <c r="S47" s="121"/>
      <c r="T47" s="122"/>
    </row>
    <row r="48" spans="1:20" s="66" customFormat="1" ht="12.75" customHeight="1">
      <c r="A48" s="76">
        <f t="shared" si="0"/>
      </c>
      <c r="B48" s="55">
        <f t="shared" si="1"/>
      </c>
      <c r="C48" s="56"/>
      <c r="E48" s="109"/>
      <c r="F48" s="110"/>
      <c r="G48" s="111"/>
      <c r="H48" s="111"/>
      <c r="I48" s="112"/>
      <c r="J48" s="113"/>
      <c r="K48" s="114"/>
      <c r="L48" s="115"/>
      <c r="M48" s="116"/>
      <c r="N48" s="117"/>
      <c r="O48" s="118"/>
      <c r="P48" s="116"/>
      <c r="Q48" s="119"/>
      <c r="R48" s="137"/>
      <c r="S48" s="121"/>
      <c r="T48" s="122"/>
    </row>
    <row r="49" spans="1:20" s="66" customFormat="1" ht="12.75" customHeight="1">
      <c r="A49" s="76">
        <f t="shared" si="0"/>
      </c>
      <c r="B49" s="55">
        <f t="shared" si="1"/>
      </c>
      <c r="C49" s="56"/>
      <c r="E49" s="109"/>
      <c r="F49" s="110"/>
      <c r="G49" s="111"/>
      <c r="H49" s="111"/>
      <c r="I49" s="112"/>
      <c r="J49" s="113"/>
      <c r="K49" s="114"/>
      <c r="L49" s="115"/>
      <c r="M49" s="116"/>
      <c r="N49" s="117"/>
      <c r="O49" s="118"/>
      <c r="P49" s="116"/>
      <c r="Q49" s="119"/>
      <c r="R49" s="137"/>
      <c r="S49" s="121"/>
      <c r="T49" s="122"/>
    </row>
    <row r="50" spans="1:20" s="66" customFormat="1" ht="12.75" customHeight="1">
      <c r="A50" s="76">
        <f t="shared" si="0"/>
      </c>
      <c r="B50" s="55">
        <f t="shared" si="1"/>
      </c>
      <c r="C50" s="56"/>
      <c r="E50" s="109"/>
      <c r="F50" s="110"/>
      <c r="G50" s="111"/>
      <c r="H50" s="111"/>
      <c r="I50" s="112"/>
      <c r="J50" s="113"/>
      <c r="K50" s="114"/>
      <c r="L50" s="115"/>
      <c r="M50" s="116"/>
      <c r="N50" s="117"/>
      <c r="O50" s="118"/>
      <c r="P50" s="116"/>
      <c r="Q50" s="119"/>
      <c r="R50" s="137"/>
      <c r="S50" s="121"/>
      <c r="T50" s="122"/>
    </row>
    <row r="51" spans="1:20" s="66" customFormat="1" ht="12.75" customHeight="1">
      <c r="A51" s="76">
        <f t="shared" si="0"/>
      </c>
      <c r="B51" s="55">
        <f t="shared" si="1"/>
      </c>
      <c r="C51" s="56"/>
      <c r="E51" s="109"/>
      <c r="F51" s="110"/>
      <c r="G51" s="111"/>
      <c r="H51" s="111"/>
      <c r="I51" s="112"/>
      <c r="J51" s="113"/>
      <c r="K51" s="114"/>
      <c r="L51" s="115"/>
      <c r="M51" s="116"/>
      <c r="N51" s="117"/>
      <c r="O51" s="118"/>
      <c r="P51" s="116"/>
      <c r="Q51" s="119"/>
      <c r="R51" s="137"/>
      <c r="S51" s="121"/>
      <c r="T51" s="122"/>
    </row>
    <row r="52" spans="1:20" s="66" customFormat="1" ht="12.75" customHeight="1">
      <c r="A52" s="76">
        <f t="shared" si="0"/>
      </c>
      <c r="B52" s="55">
        <f t="shared" si="1"/>
      </c>
      <c r="C52" s="56"/>
      <c r="E52" s="109"/>
      <c r="F52" s="110"/>
      <c r="G52" s="111"/>
      <c r="H52" s="111"/>
      <c r="I52" s="112"/>
      <c r="J52" s="113"/>
      <c r="K52" s="114"/>
      <c r="L52" s="115"/>
      <c r="M52" s="116"/>
      <c r="N52" s="117"/>
      <c r="O52" s="118"/>
      <c r="P52" s="116"/>
      <c r="Q52" s="119"/>
      <c r="R52" s="137"/>
      <c r="S52" s="121"/>
      <c r="T52" s="122"/>
    </row>
    <row r="53" spans="1:20" s="66" customFormat="1" ht="12.75" customHeight="1">
      <c r="A53" s="76">
        <f t="shared" si="0"/>
      </c>
      <c r="B53" s="55">
        <f t="shared" si="1"/>
      </c>
      <c r="C53" s="56"/>
      <c r="E53" s="109"/>
      <c r="F53" s="110"/>
      <c r="G53" s="111"/>
      <c r="H53" s="111"/>
      <c r="I53" s="112"/>
      <c r="J53" s="113"/>
      <c r="K53" s="114"/>
      <c r="L53" s="115"/>
      <c r="M53" s="116"/>
      <c r="N53" s="117"/>
      <c r="O53" s="118"/>
      <c r="P53" s="116"/>
      <c r="Q53" s="119"/>
      <c r="R53" s="137"/>
      <c r="S53" s="121"/>
      <c r="T53" s="122"/>
    </row>
    <row r="54" spans="1:20" s="66" customFormat="1" ht="12.75" customHeight="1">
      <c r="A54" s="76">
        <f t="shared" si="0"/>
      </c>
      <c r="B54" s="55">
        <f t="shared" si="1"/>
      </c>
      <c r="C54" s="56"/>
      <c r="E54" s="109"/>
      <c r="F54" s="110"/>
      <c r="G54" s="111"/>
      <c r="H54" s="111"/>
      <c r="I54" s="112"/>
      <c r="J54" s="113"/>
      <c r="K54" s="114"/>
      <c r="L54" s="115"/>
      <c r="M54" s="116"/>
      <c r="N54" s="117"/>
      <c r="O54" s="118"/>
      <c r="P54" s="116"/>
      <c r="Q54" s="119"/>
      <c r="R54" s="137"/>
      <c r="S54" s="121"/>
      <c r="T54" s="122"/>
    </row>
    <row r="55" spans="1:20" s="66" customFormat="1" ht="12.75" customHeight="1">
      <c r="A55" s="76">
        <f t="shared" si="0"/>
      </c>
      <c r="B55" s="55">
        <f t="shared" si="1"/>
      </c>
      <c r="C55" s="56"/>
      <c r="E55" s="109"/>
      <c r="F55" s="110"/>
      <c r="G55" s="111"/>
      <c r="H55" s="111"/>
      <c r="I55" s="112"/>
      <c r="J55" s="113"/>
      <c r="K55" s="114"/>
      <c r="L55" s="115"/>
      <c r="M55" s="116"/>
      <c r="N55" s="117"/>
      <c r="O55" s="118"/>
      <c r="P55" s="116"/>
      <c r="Q55" s="119"/>
      <c r="R55" s="137"/>
      <c r="S55" s="121"/>
      <c r="T55" s="122"/>
    </row>
    <row r="56" spans="1:20" s="66" customFormat="1" ht="12.75" customHeight="1">
      <c r="A56" s="76">
        <f t="shared" si="0"/>
      </c>
      <c r="B56" s="55">
        <f t="shared" si="1"/>
      </c>
      <c r="C56" s="56"/>
      <c r="E56" s="109"/>
      <c r="F56" s="110"/>
      <c r="G56" s="111"/>
      <c r="H56" s="111"/>
      <c r="I56" s="112"/>
      <c r="J56" s="113"/>
      <c r="K56" s="114"/>
      <c r="L56" s="115"/>
      <c r="M56" s="116"/>
      <c r="N56" s="117"/>
      <c r="O56" s="118"/>
      <c r="P56" s="116"/>
      <c r="Q56" s="119"/>
      <c r="R56" s="137"/>
      <c r="S56" s="121"/>
      <c r="T56" s="122"/>
    </row>
    <row r="57" spans="1:20" s="66" customFormat="1" ht="12.75" customHeight="1">
      <c r="A57" s="76">
        <f t="shared" si="0"/>
      </c>
      <c r="B57" s="55">
        <f t="shared" si="1"/>
      </c>
      <c r="C57" s="56"/>
      <c r="E57" s="109"/>
      <c r="F57" s="110"/>
      <c r="G57" s="111"/>
      <c r="H57" s="111"/>
      <c r="I57" s="112"/>
      <c r="J57" s="113"/>
      <c r="K57" s="114"/>
      <c r="L57" s="115"/>
      <c r="M57" s="116"/>
      <c r="N57" s="117"/>
      <c r="O57" s="118"/>
      <c r="P57" s="116"/>
      <c r="Q57" s="119"/>
      <c r="R57" s="137"/>
      <c r="S57" s="121"/>
      <c r="T57" s="122"/>
    </row>
    <row r="58" spans="1:20" s="66" customFormat="1" ht="12.75" customHeight="1">
      <c r="A58" s="76">
        <f t="shared" si="0"/>
      </c>
      <c r="B58" s="55">
        <f t="shared" si="1"/>
      </c>
      <c r="C58" s="56"/>
      <c r="E58" s="109"/>
      <c r="F58" s="110"/>
      <c r="G58" s="111"/>
      <c r="H58" s="111"/>
      <c r="I58" s="112"/>
      <c r="J58" s="113"/>
      <c r="K58" s="114"/>
      <c r="L58" s="115"/>
      <c r="M58" s="116"/>
      <c r="N58" s="117"/>
      <c r="O58" s="118"/>
      <c r="P58" s="116"/>
      <c r="Q58" s="119"/>
      <c r="R58" s="137"/>
      <c r="S58" s="121"/>
      <c r="T58" s="122"/>
    </row>
    <row r="59" spans="1:20" s="66" customFormat="1" ht="12.75" customHeight="1">
      <c r="A59" s="76">
        <f t="shared" si="0"/>
      </c>
      <c r="B59" s="55">
        <f t="shared" si="1"/>
      </c>
      <c r="C59" s="56"/>
      <c r="E59" s="109"/>
      <c r="F59" s="110"/>
      <c r="G59" s="111"/>
      <c r="H59" s="111"/>
      <c r="I59" s="112"/>
      <c r="J59" s="113"/>
      <c r="K59" s="114"/>
      <c r="L59" s="115"/>
      <c r="M59" s="116"/>
      <c r="N59" s="117"/>
      <c r="O59" s="118"/>
      <c r="P59" s="116"/>
      <c r="Q59" s="119"/>
      <c r="R59" s="137"/>
      <c r="S59" s="121"/>
      <c r="T59" s="122"/>
    </row>
    <row r="60" spans="1:20" s="66" customFormat="1" ht="12.75" customHeight="1">
      <c r="A60" s="76">
        <f t="shared" si="0"/>
      </c>
      <c r="B60" s="55">
        <f t="shared" si="1"/>
      </c>
      <c r="C60" s="56"/>
      <c r="E60" s="109"/>
      <c r="F60" s="110"/>
      <c r="G60" s="111"/>
      <c r="H60" s="111"/>
      <c r="I60" s="112"/>
      <c r="J60" s="113"/>
      <c r="K60" s="114"/>
      <c r="L60" s="115"/>
      <c r="M60" s="116"/>
      <c r="N60" s="117"/>
      <c r="O60" s="118"/>
      <c r="P60" s="116"/>
      <c r="Q60" s="119"/>
      <c r="R60" s="137"/>
      <c r="S60" s="121"/>
      <c r="T60" s="122"/>
    </row>
    <row r="61" spans="1:20" s="66" customFormat="1" ht="12.75" customHeight="1">
      <c r="A61" s="76">
        <f t="shared" si="0"/>
      </c>
      <c r="B61" s="55">
        <f t="shared" si="1"/>
      </c>
      <c r="C61" s="56"/>
      <c r="E61" s="109"/>
      <c r="F61" s="110"/>
      <c r="G61" s="111"/>
      <c r="H61" s="111"/>
      <c r="I61" s="112"/>
      <c r="J61" s="113"/>
      <c r="K61" s="114"/>
      <c r="L61" s="115"/>
      <c r="M61" s="116"/>
      <c r="N61" s="117"/>
      <c r="O61" s="118"/>
      <c r="P61" s="116"/>
      <c r="Q61" s="119"/>
      <c r="R61" s="137"/>
      <c r="S61" s="121"/>
      <c r="T61" s="122"/>
    </row>
    <row r="62" spans="1:20" s="66" customFormat="1" ht="12.75" customHeight="1">
      <c r="A62" s="76">
        <f t="shared" si="0"/>
      </c>
      <c r="B62" s="55">
        <f t="shared" si="1"/>
      </c>
      <c r="C62" s="56"/>
      <c r="E62" s="109"/>
      <c r="F62" s="110"/>
      <c r="G62" s="111"/>
      <c r="H62" s="111"/>
      <c r="I62" s="112"/>
      <c r="J62" s="113"/>
      <c r="K62" s="114"/>
      <c r="L62" s="115"/>
      <c r="M62" s="116"/>
      <c r="N62" s="117"/>
      <c r="O62" s="118"/>
      <c r="P62" s="116"/>
      <c r="Q62" s="119"/>
      <c r="R62" s="137"/>
      <c r="S62" s="121"/>
      <c r="T62" s="122"/>
    </row>
    <row r="63" spans="1:20" s="66" customFormat="1" ht="12.75" customHeight="1">
      <c r="A63" s="76">
        <f t="shared" si="0"/>
      </c>
      <c r="B63" s="55">
        <f t="shared" si="1"/>
      </c>
      <c r="C63" s="56"/>
      <c r="E63" s="109"/>
      <c r="F63" s="110"/>
      <c r="G63" s="111"/>
      <c r="H63" s="111"/>
      <c r="I63" s="112"/>
      <c r="J63" s="113"/>
      <c r="K63" s="114"/>
      <c r="L63" s="115"/>
      <c r="M63" s="116"/>
      <c r="N63" s="117"/>
      <c r="O63" s="118"/>
      <c r="P63" s="116"/>
      <c r="Q63" s="119"/>
      <c r="R63" s="137"/>
      <c r="S63" s="121"/>
      <c r="T63" s="122"/>
    </row>
    <row r="64" spans="1:20" s="66" customFormat="1" ht="12.75" customHeight="1">
      <c r="A64" s="76">
        <f t="shared" si="0"/>
      </c>
      <c r="B64" s="55">
        <f t="shared" si="1"/>
      </c>
      <c r="C64" s="56"/>
      <c r="E64" s="109"/>
      <c r="F64" s="110"/>
      <c r="G64" s="111"/>
      <c r="H64" s="111"/>
      <c r="I64" s="112"/>
      <c r="J64" s="113"/>
      <c r="K64" s="114"/>
      <c r="L64" s="115"/>
      <c r="M64" s="116"/>
      <c r="N64" s="117"/>
      <c r="O64" s="118"/>
      <c r="P64" s="116"/>
      <c r="Q64" s="119"/>
      <c r="R64" s="137"/>
      <c r="S64" s="121"/>
      <c r="T64" s="122"/>
    </row>
    <row r="65" spans="1:20" s="66" customFormat="1" ht="12.75" customHeight="1">
      <c r="A65" s="76">
        <f t="shared" si="0"/>
      </c>
      <c r="B65" s="55">
        <f t="shared" si="1"/>
      </c>
      <c r="C65" s="56"/>
      <c r="E65" s="109"/>
      <c r="F65" s="110"/>
      <c r="G65" s="111"/>
      <c r="H65" s="111"/>
      <c r="I65" s="112"/>
      <c r="J65" s="113"/>
      <c r="K65" s="114"/>
      <c r="L65" s="115"/>
      <c r="M65" s="116"/>
      <c r="N65" s="117"/>
      <c r="O65" s="118"/>
      <c r="P65" s="116"/>
      <c r="Q65" s="119"/>
      <c r="R65" s="137"/>
      <c r="S65" s="121"/>
      <c r="T65" s="122"/>
    </row>
    <row r="66" spans="1:20" s="66" customFormat="1" ht="12.75" customHeight="1">
      <c r="A66" s="76">
        <f t="shared" si="0"/>
      </c>
      <c r="B66" s="55">
        <f t="shared" si="1"/>
      </c>
      <c r="C66" s="56"/>
      <c r="E66" s="109"/>
      <c r="F66" s="110"/>
      <c r="G66" s="111"/>
      <c r="H66" s="111"/>
      <c r="I66" s="112"/>
      <c r="J66" s="113"/>
      <c r="K66" s="114"/>
      <c r="L66" s="115"/>
      <c r="M66" s="116"/>
      <c r="N66" s="117"/>
      <c r="O66" s="118"/>
      <c r="P66" s="116"/>
      <c r="Q66" s="119"/>
      <c r="R66" s="137"/>
      <c r="S66" s="121"/>
      <c r="T66" s="122"/>
    </row>
    <row r="67" spans="1:20" s="66" customFormat="1" ht="12.75" customHeight="1">
      <c r="A67" s="76">
        <f t="shared" si="0"/>
      </c>
      <c r="B67" s="55">
        <f t="shared" si="1"/>
      </c>
      <c r="C67" s="56"/>
      <c r="E67" s="109"/>
      <c r="F67" s="110"/>
      <c r="G67" s="111"/>
      <c r="H67" s="111"/>
      <c r="I67" s="112"/>
      <c r="J67" s="113"/>
      <c r="K67" s="114"/>
      <c r="L67" s="115"/>
      <c r="M67" s="116"/>
      <c r="N67" s="117"/>
      <c r="O67" s="118"/>
      <c r="P67" s="116"/>
      <c r="Q67" s="119"/>
      <c r="R67" s="137"/>
      <c r="S67" s="121"/>
      <c r="T67" s="122"/>
    </row>
    <row r="68" spans="1:20" s="66" customFormat="1" ht="12.75" customHeight="1">
      <c r="A68" s="76">
        <f t="shared" si="0"/>
      </c>
      <c r="B68" s="55">
        <f t="shared" si="1"/>
      </c>
      <c r="C68" s="56"/>
      <c r="E68" s="109"/>
      <c r="F68" s="110"/>
      <c r="G68" s="111"/>
      <c r="H68" s="111"/>
      <c r="I68" s="112"/>
      <c r="J68" s="113"/>
      <c r="K68" s="114"/>
      <c r="L68" s="115"/>
      <c r="M68" s="116"/>
      <c r="N68" s="117"/>
      <c r="O68" s="118"/>
      <c r="P68" s="116"/>
      <c r="Q68" s="119"/>
      <c r="R68" s="137"/>
      <c r="S68" s="121"/>
      <c r="T68" s="122"/>
    </row>
    <row r="69" spans="1:20" s="66" customFormat="1" ht="12.75" customHeight="1">
      <c r="A69" s="76">
        <f t="shared" si="0"/>
      </c>
      <c r="B69" s="55">
        <f t="shared" si="1"/>
      </c>
      <c r="C69" s="56"/>
      <c r="E69" s="109"/>
      <c r="F69" s="110"/>
      <c r="G69" s="111"/>
      <c r="H69" s="111"/>
      <c r="I69" s="112"/>
      <c r="J69" s="113"/>
      <c r="K69" s="114"/>
      <c r="L69" s="115"/>
      <c r="M69" s="116"/>
      <c r="N69" s="117"/>
      <c r="O69" s="118"/>
      <c r="P69" s="116"/>
      <c r="Q69" s="119"/>
      <c r="R69" s="137"/>
      <c r="S69" s="121"/>
      <c r="T69" s="122"/>
    </row>
    <row r="70" spans="1:20" s="66" customFormat="1" ht="12.75" customHeight="1">
      <c r="A70" s="76">
        <f t="shared" si="0"/>
      </c>
      <c r="B70" s="55">
        <f t="shared" si="1"/>
      </c>
      <c r="C70" s="56"/>
      <c r="E70" s="109"/>
      <c r="F70" s="110"/>
      <c r="G70" s="111"/>
      <c r="H70" s="111"/>
      <c r="I70" s="112"/>
      <c r="J70" s="113"/>
      <c r="K70" s="114"/>
      <c r="L70" s="115"/>
      <c r="M70" s="116"/>
      <c r="N70" s="117"/>
      <c r="O70" s="118"/>
      <c r="P70" s="116"/>
      <c r="Q70" s="119"/>
      <c r="R70" s="137"/>
      <c r="S70" s="121"/>
      <c r="T70" s="122"/>
    </row>
    <row r="71" spans="1:20" s="66" customFormat="1" ht="12.75" customHeight="1">
      <c r="A71" s="76">
        <f aca="true" t="shared" si="2" ref="A71:A134">IF(K71="","",IF(L71="○",K71-1,K71+0))</f>
      </c>
      <c r="B71" s="55">
        <f aca="true" t="shared" si="3" ref="B71:B134">IF(A71=3,"A",IF(A71=2,"B",IF(OR(A71=1,A71=0),"C","")))</f>
      </c>
      <c r="C71" s="56"/>
      <c r="E71" s="109"/>
      <c r="F71" s="110"/>
      <c r="G71" s="111"/>
      <c r="H71" s="111"/>
      <c r="I71" s="112"/>
      <c r="J71" s="113"/>
      <c r="K71" s="114"/>
      <c r="L71" s="115"/>
      <c r="M71" s="116"/>
      <c r="N71" s="117"/>
      <c r="O71" s="118"/>
      <c r="P71" s="116"/>
      <c r="Q71" s="119"/>
      <c r="R71" s="137"/>
      <c r="S71" s="121"/>
      <c r="T71" s="122"/>
    </row>
    <row r="72" spans="1:20" s="66" customFormat="1" ht="12.75" customHeight="1">
      <c r="A72" s="76">
        <f t="shared" si="2"/>
      </c>
      <c r="B72" s="55">
        <f t="shared" si="3"/>
      </c>
      <c r="C72" s="56"/>
      <c r="E72" s="109"/>
      <c r="F72" s="110"/>
      <c r="G72" s="111"/>
      <c r="H72" s="111"/>
      <c r="I72" s="112"/>
      <c r="J72" s="113"/>
      <c r="K72" s="114"/>
      <c r="L72" s="115"/>
      <c r="M72" s="116"/>
      <c r="N72" s="117"/>
      <c r="O72" s="118"/>
      <c r="P72" s="116"/>
      <c r="Q72" s="119"/>
      <c r="R72" s="137"/>
      <c r="S72" s="121"/>
      <c r="T72" s="122"/>
    </row>
    <row r="73" spans="1:20" s="66" customFormat="1" ht="12.75" customHeight="1">
      <c r="A73" s="76">
        <f t="shared" si="2"/>
      </c>
      <c r="B73" s="55">
        <f t="shared" si="3"/>
      </c>
      <c r="C73" s="56"/>
      <c r="E73" s="109"/>
      <c r="F73" s="110"/>
      <c r="G73" s="111"/>
      <c r="H73" s="111"/>
      <c r="I73" s="112"/>
      <c r="J73" s="113"/>
      <c r="K73" s="114"/>
      <c r="L73" s="115"/>
      <c r="M73" s="116"/>
      <c r="N73" s="117"/>
      <c r="O73" s="118"/>
      <c r="P73" s="116"/>
      <c r="Q73" s="119"/>
      <c r="R73" s="137"/>
      <c r="S73" s="121"/>
      <c r="T73" s="122"/>
    </row>
    <row r="74" spans="1:20" s="66" customFormat="1" ht="12.75" customHeight="1">
      <c r="A74" s="76">
        <f t="shared" si="2"/>
      </c>
      <c r="B74" s="55">
        <f t="shared" si="3"/>
      </c>
      <c r="C74" s="56"/>
      <c r="E74" s="109"/>
      <c r="F74" s="110"/>
      <c r="G74" s="111"/>
      <c r="H74" s="111"/>
      <c r="I74" s="112"/>
      <c r="J74" s="113"/>
      <c r="K74" s="114"/>
      <c r="L74" s="115"/>
      <c r="M74" s="116"/>
      <c r="N74" s="117"/>
      <c r="O74" s="118"/>
      <c r="P74" s="116"/>
      <c r="Q74" s="119"/>
      <c r="R74" s="137"/>
      <c r="S74" s="121"/>
      <c r="T74" s="122"/>
    </row>
    <row r="75" spans="1:20" s="66" customFormat="1" ht="12.75" customHeight="1">
      <c r="A75" s="76">
        <f t="shared" si="2"/>
      </c>
      <c r="B75" s="55">
        <f t="shared" si="3"/>
      </c>
      <c r="C75" s="56"/>
      <c r="E75" s="109"/>
      <c r="F75" s="110"/>
      <c r="G75" s="111"/>
      <c r="H75" s="111"/>
      <c r="I75" s="112"/>
      <c r="J75" s="113"/>
      <c r="K75" s="114"/>
      <c r="L75" s="115"/>
      <c r="M75" s="116"/>
      <c r="N75" s="117"/>
      <c r="O75" s="118"/>
      <c r="P75" s="116"/>
      <c r="Q75" s="119"/>
      <c r="R75" s="137"/>
      <c r="S75" s="121"/>
      <c r="T75" s="122"/>
    </row>
    <row r="76" spans="1:20" s="66" customFormat="1" ht="12.75" customHeight="1">
      <c r="A76" s="76">
        <f t="shared" si="2"/>
      </c>
      <c r="B76" s="55">
        <f t="shared" si="3"/>
      </c>
      <c r="C76" s="56"/>
      <c r="E76" s="109"/>
      <c r="F76" s="110"/>
      <c r="G76" s="111"/>
      <c r="H76" s="111"/>
      <c r="I76" s="112"/>
      <c r="J76" s="113"/>
      <c r="K76" s="114"/>
      <c r="L76" s="115"/>
      <c r="M76" s="116"/>
      <c r="N76" s="117"/>
      <c r="O76" s="118"/>
      <c r="P76" s="116"/>
      <c r="Q76" s="119"/>
      <c r="R76" s="137"/>
      <c r="S76" s="121"/>
      <c r="T76" s="122"/>
    </row>
    <row r="77" spans="1:20" s="66" customFormat="1" ht="12.75" customHeight="1">
      <c r="A77" s="76">
        <f t="shared" si="2"/>
      </c>
      <c r="B77" s="55">
        <f t="shared" si="3"/>
      </c>
      <c r="C77" s="56"/>
      <c r="E77" s="109"/>
      <c r="F77" s="110"/>
      <c r="G77" s="111"/>
      <c r="H77" s="111"/>
      <c r="I77" s="112"/>
      <c r="J77" s="113"/>
      <c r="K77" s="114"/>
      <c r="L77" s="115"/>
      <c r="M77" s="116"/>
      <c r="N77" s="117"/>
      <c r="O77" s="118"/>
      <c r="P77" s="116"/>
      <c r="Q77" s="119"/>
      <c r="R77" s="137"/>
      <c r="S77" s="121"/>
      <c r="T77" s="122"/>
    </row>
    <row r="78" spans="1:20" s="66" customFormat="1" ht="12.75" customHeight="1">
      <c r="A78" s="76">
        <f t="shared" si="2"/>
      </c>
      <c r="B78" s="55">
        <f t="shared" si="3"/>
      </c>
      <c r="C78" s="56"/>
      <c r="E78" s="109"/>
      <c r="F78" s="110"/>
      <c r="G78" s="111"/>
      <c r="H78" s="111"/>
      <c r="I78" s="112"/>
      <c r="J78" s="113"/>
      <c r="K78" s="114"/>
      <c r="L78" s="115"/>
      <c r="M78" s="116"/>
      <c r="N78" s="117"/>
      <c r="O78" s="118"/>
      <c r="P78" s="116"/>
      <c r="Q78" s="119"/>
      <c r="R78" s="137"/>
      <c r="S78" s="121"/>
      <c r="T78" s="122"/>
    </row>
    <row r="79" spans="1:20" s="66" customFormat="1" ht="12.75" customHeight="1">
      <c r="A79" s="76">
        <f t="shared" si="2"/>
      </c>
      <c r="B79" s="55">
        <f t="shared" si="3"/>
      </c>
      <c r="C79" s="56"/>
      <c r="E79" s="109"/>
      <c r="F79" s="110"/>
      <c r="G79" s="111"/>
      <c r="H79" s="111"/>
      <c r="I79" s="112"/>
      <c r="J79" s="113"/>
      <c r="K79" s="114"/>
      <c r="L79" s="115"/>
      <c r="M79" s="116"/>
      <c r="N79" s="117"/>
      <c r="O79" s="118"/>
      <c r="P79" s="116"/>
      <c r="Q79" s="119"/>
      <c r="R79" s="137"/>
      <c r="S79" s="121"/>
      <c r="T79" s="122"/>
    </row>
    <row r="80" spans="1:20" s="66" customFormat="1" ht="12.75" customHeight="1">
      <c r="A80" s="76">
        <f t="shared" si="2"/>
      </c>
      <c r="B80" s="55">
        <f t="shared" si="3"/>
      </c>
      <c r="C80" s="56"/>
      <c r="E80" s="109"/>
      <c r="F80" s="110"/>
      <c r="G80" s="111"/>
      <c r="H80" s="111"/>
      <c r="I80" s="112"/>
      <c r="J80" s="113"/>
      <c r="K80" s="114"/>
      <c r="L80" s="115"/>
      <c r="M80" s="116"/>
      <c r="N80" s="117"/>
      <c r="O80" s="118"/>
      <c r="P80" s="116"/>
      <c r="Q80" s="119"/>
      <c r="R80" s="137"/>
      <c r="S80" s="121"/>
      <c r="T80" s="122"/>
    </row>
    <row r="81" spans="1:20" s="66" customFormat="1" ht="12.75" customHeight="1">
      <c r="A81" s="76">
        <f t="shared" si="2"/>
      </c>
      <c r="B81" s="55">
        <f t="shared" si="3"/>
      </c>
      <c r="C81" s="56"/>
      <c r="E81" s="109"/>
      <c r="F81" s="110"/>
      <c r="G81" s="111"/>
      <c r="H81" s="111"/>
      <c r="I81" s="112"/>
      <c r="J81" s="113"/>
      <c r="K81" s="114"/>
      <c r="L81" s="115"/>
      <c r="M81" s="116"/>
      <c r="N81" s="117"/>
      <c r="O81" s="118"/>
      <c r="P81" s="116"/>
      <c r="Q81" s="119"/>
      <c r="R81" s="137"/>
      <c r="S81" s="121"/>
      <c r="T81" s="122"/>
    </row>
    <row r="82" spans="1:20" s="66" customFormat="1" ht="12.75" customHeight="1">
      <c r="A82" s="76">
        <f t="shared" si="2"/>
      </c>
      <c r="B82" s="55">
        <f t="shared" si="3"/>
      </c>
      <c r="C82" s="56"/>
      <c r="E82" s="109"/>
      <c r="F82" s="110"/>
      <c r="G82" s="111"/>
      <c r="H82" s="111"/>
      <c r="I82" s="112"/>
      <c r="J82" s="113"/>
      <c r="K82" s="114"/>
      <c r="L82" s="115"/>
      <c r="M82" s="116"/>
      <c r="N82" s="117"/>
      <c r="O82" s="118"/>
      <c r="P82" s="116"/>
      <c r="Q82" s="119"/>
      <c r="R82" s="137"/>
      <c r="S82" s="121"/>
      <c r="T82" s="122"/>
    </row>
    <row r="83" spans="1:20" s="66" customFormat="1" ht="12.75" customHeight="1">
      <c r="A83" s="76">
        <f t="shared" si="2"/>
      </c>
      <c r="B83" s="55">
        <f t="shared" si="3"/>
      </c>
      <c r="C83" s="56"/>
      <c r="E83" s="109"/>
      <c r="F83" s="110"/>
      <c r="G83" s="111"/>
      <c r="H83" s="111"/>
      <c r="I83" s="112"/>
      <c r="J83" s="113"/>
      <c r="K83" s="114"/>
      <c r="L83" s="115"/>
      <c r="M83" s="116"/>
      <c r="N83" s="117"/>
      <c r="O83" s="118"/>
      <c r="P83" s="116"/>
      <c r="Q83" s="119"/>
      <c r="R83" s="137"/>
      <c r="S83" s="121"/>
      <c r="T83" s="122"/>
    </row>
    <row r="84" spans="1:20" s="66" customFormat="1" ht="12.75" customHeight="1">
      <c r="A84" s="76">
        <f t="shared" si="2"/>
      </c>
      <c r="B84" s="55">
        <f t="shared" si="3"/>
      </c>
      <c r="C84" s="56"/>
      <c r="E84" s="109"/>
      <c r="F84" s="110"/>
      <c r="G84" s="111"/>
      <c r="H84" s="111"/>
      <c r="I84" s="112"/>
      <c r="J84" s="113"/>
      <c r="K84" s="114"/>
      <c r="L84" s="115"/>
      <c r="M84" s="116"/>
      <c r="N84" s="117"/>
      <c r="O84" s="118"/>
      <c r="P84" s="116"/>
      <c r="Q84" s="119"/>
      <c r="R84" s="137"/>
      <c r="S84" s="121"/>
      <c r="T84" s="122"/>
    </row>
    <row r="85" spans="1:20" s="66" customFormat="1" ht="12.75" customHeight="1">
      <c r="A85" s="76">
        <f t="shared" si="2"/>
      </c>
      <c r="B85" s="55">
        <f t="shared" si="3"/>
      </c>
      <c r="C85" s="56"/>
      <c r="E85" s="109"/>
      <c r="F85" s="110"/>
      <c r="G85" s="111"/>
      <c r="H85" s="111"/>
      <c r="I85" s="112"/>
      <c r="J85" s="113"/>
      <c r="K85" s="114"/>
      <c r="L85" s="115"/>
      <c r="M85" s="116"/>
      <c r="N85" s="117"/>
      <c r="O85" s="118"/>
      <c r="P85" s="116"/>
      <c r="Q85" s="119"/>
      <c r="R85" s="137"/>
      <c r="S85" s="121"/>
      <c r="T85" s="122"/>
    </row>
    <row r="86" spans="1:20" s="66" customFormat="1" ht="12.75" customHeight="1">
      <c r="A86" s="76">
        <f t="shared" si="2"/>
      </c>
      <c r="B86" s="55">
        <f t="shared" si="3"/>
      </c>
      <c r="C86" s="56"/>
      <c r="E86" s="109"/>
      <c r="F86" s="110"/>
      <c r="G86" s="111"/>
      <c r="H86" s="111"/>
      <c r="I86" s="112"/>
      <c r="J86" s="113"/>
      <c r="K86" s="114"/>
      <c r="L86" s="115"/>
      <c r="M86" s="116"/>
      <c r="N86" s="117"/>
      <c r="O86" s="118"/>
      <c r="P86" s="116"/>
      <c r="Q86" s="119"/>
      <c r="R86" s="137"/>
      <c r="S86" s="121"/>
      <c r="T86" s="122"/>
    </row>
    <row r="87" spans="1:20" s="66" customFormat="1" ht="12.75" customHeight="1">
      <c r="A87" s="76">
        <f t="shared" si="2"/>
      </c>
      <c r="B87" s="55">
        <f t="shared" si="3"/>
      </c>
      <c r="C87" s="56"/>
      <c r="E87" s="109"/>
      <c r="F87" s="110"/>
      <c r="G87" s="111"/>
      <c r="H87" s="111"/>
      <c r="I87" s="112"/>
      <c r="J87" s="113"/>
      <c r="K87" s="114"/>
      <c r="L87" s="115"/>
      <c r="M87" s="116"/>
      <c r="N87" s="117"/>
      <c r="O87" s="118"/>
      <c r="P87" s="116"/>
      <c r="Q87" s="119"/>
      <c r="R87" s="137"/>
      <c r="S87" s="121"/>
      <c r="T87" s="122"/>
    </row>
    <row r="88" spans="1:20" s="66" customFormat="1" ht="12.75" customHeight="1">
      <c r="A88" s="76">
        <f t="shared" si="2"/>
      </c>
      <c r="B88" s="55">
        <f t="shared" si="3"/>
      </c>
      <c r="C88" s="56"/>
      <c r="E88" s="109"/>
      <c r="F88" s="110"/>
      <c r="G88" s="111"/>
      <c r="H88" s="111"/>
      <c r="I88" s="112"/>
      <c r="J88" s="113"/>
      <c r="K88" s="114"/>
      <c r="L88" s="115"/>
      <c r="M88" s="116"/>
      <c r="N88" s="117"/>
      <c r="O88" s="118"/>
      <c r="P88" s="116"/>
      <c r="Q88" s="119"/>
      <c r="R88" s="137"/>
      <c r="S88" s="121"/>
      <c r="T88" s="122"/>
    </row>
    <row r="89" spans="1:20" s="66" customFormat="1" ht="12.75" customHeight="1">
      <c r="A89" s="76">
        <f t="shared" si="2"/>
      </c>
      <c r="B89" s="55">
        <f t="shared" si="3"/>
      </c>
      <c r="C89" s="56"/>
      <c r="E89" s="109"/>
      <c r="F89" s="110"/>
      <c r="G89" s="111"/>
      <c r="H89" s="111"/>
      <c r="I89" s="112"/>
      <c r="J89" s="113"/>
      <c r="K89" s="114"/>
      <c r="L89" s="115"/>
      <c r="M89" s="116"/>
      <c r="N89" s="117"/>
      <c r="O89" s="118"/>
      <c r="P89" s="116"/>
      <c r="Q89" s="119"/>
      <c r="R89" s="137"/>
      <c r="S89" s="121"/>
      <c r="T89" s="122"/>
    </row>
    <row r="90" spans="1:20" s="66" customFormat="1" ht="12.75" customHeight="1">
      <c r="A90" s="76">
        <f t="shared" si="2"/>
      </c>
      <c r="B90" s="55">
        <f t="shared" si="3"/>
      </c>
      <c r="C90" s="56"/>
      <c r="E90" s="109"/>
      <c r="F90" s="110"/>
      <c r="G90" s="111"/>
      <c r="H90" s="111"/>
      <c r="I90" s="112"/>
      <c r="J90" s="113"/>
      <c r="K90" s="114"/>
      <c r="L90" s="115"/>
      <c r="M90" s="116"/>
      <c r="N90" s="117"/>
      <c r="O90" s="118"/>
      <c r="P90" s="116"/>
      <c r="Q90" s="119"/>
      <c r="R90" s="137"/>
      <c r="S90" s="121"/>
      <c r="T90" s="122"/>
    </row>
    <row r="91" spans="1:20" s="66" customFormat="1" ht="12.75" customHeight="1">
      <c r="A91" s="76">
        <f t="shared" si="2"/>
      </c>
      <c r="B91" s="55">
        <f t="shared" si="3"/>
      </c>
      <c r="C91" s="56"/>
      <c r="E91" s="109"/>
      <c r="F91" s="110"/>
      <c r="G91" s="111"/>
      <c r="H91" s="111"/>
      <c r="I91" s="112"/>
      <c r="J91" s="113"/>
      <c r="K91" s="114"/>
      <c r="L91" s="115"/>
      <c r="M91" s="116"/>
      <c r="N91" s="117"/>
      <c r="O91" s="118"/>
      <c r="P91" s="116"/>
      <c r="Q91" s="119"/>
      <c r="R91" s="137"/>
      <c r="S91" s="121"/>
      <c r="T91" s="122"/>
    </row>
    <row r="92" spans="1:20" s="66" customFormat="1" ht="12.75" customHeight="1">
      <c r="A92" s="76">
        <f t="shared" si="2"/>
      </c>
      <c r="B92" s="55">
        <f t="shared" si="3"/>
      </c>
      <c r="C92" s="56"/>
      <c r="E92" s="109"/>
      <c r="F92" s="110"/>
      <c r="G92" s="111"/>
      <c r="H92" s="111"/>
      <c r="I92" s="112"/>
      <c r="J92" s="113"/>
      <c r="K92" s="114"/>
      <c r="L92" s="115"/>
      <c r="M92" s="116"/>
      <c r="N92" s="117"/>
      <c r="O92" s="118"/>
      <c r="P92" s="116"/>
      <c r="Q92" s="119"/>
      <c r="R92" s="137"/>
      <c r="S92" s="121"/>
      <c r="T92" s="122"/>
    </row>
    <row r="93" spans="1:20" s="66" customFormat="1" ht="12.75" customHeight="1">
      <c r="A93" s="76">
        <f t="shared" si="2"/>
      </c>
      <c r="B93" s="55">
        <f t="shared" si="3"/>
      </c>
      <c r="C93" s="56"/>
      <c r="E93" s="109"/>
      <c r="F93" s="110"/>
      <c r="G93" s="111"/>
      <c r="H93" s="111"/>
      <c r="I93" s="112"/>
      <c r="J93" s="113"/>
      <c r="K93" s="114"/>
      <c r="L93" s="115"/>
      <c r="M93" s="116"/>
      <c r="N93" s="117"/>
      <c r="O93" s="118"/>
      <c r="P93" s="116"/>
      <c r="Q93" s="119"/>
      <c r="R93" s="137"/>
      <c r="S93" s="121"/>
      <c r="T93" s="122"/>
    </row>
    <row r="94" spans="1:20" s="66" customFormat="1" ht="12.75" customHeight="1">
      <c r="A94" s="76">
        <f t="shared" si="2"/>
      </c>
      <c r="B94" s="55">
        <f t="shared" si="3"/>
      </c>
      <c r="C94" s="56"/>
      <c r="E94" s="109"/>
      <c r="F94" s="110"/>
      <c r="G94" s="111"/>
      <c r="H94" s="111"/>
      <c r="I94" s="112"/>
      <c r="J94" s="113"/>
      <c r="K94" s="114"/>
      <c r="L94" s="115"/>
      <c r="M94" s="116"/>
      <c r="N94" s="117"/>
      <c r="O94" s="118"/>
      <c r="P94" s="116"/>
      <c r="Q94" s="119"/>
      <c r="R94" s="137"/>
      <c r="S94" s="121"/>
      <c r="T94" s="122"/>
    </row>
    <row r="95" spans="1:20" s="66" customFormat="1" ht="12.75" customHeight="1">
      <c r="A95" s="76">
        <f t="shared" si="2"/>
      </c>
      <c r="B95" s="55">
        <f t="shared" si="3"/>
      </c>
      <c r="C95" s="56"/>
      <c r="E95" s="109"/>
      <c r="F95" s="110"/>
      <c r="G95" s="111"/>
      <c r="H95" s="111"/>
      <c r="I95" s="112"/>
      <c r="J95" s="113"/>
      <c r="K95" s="114"/>
      <c r="L95" s="115"/>
      <c r="M95" s="116"/>
      <c r="N95" s="117"/>
      <c r="O95" s="118"/>
      <c r="P95" s="116"/>
      <c r="Q95" s="119"/>
      <c r="R95" s="137"/>
      <c r="S95" s="121"/>
      <c r="T95" s="122"/>
    </row>
    <row r="96" spans="1:20" s="66" customFormat="1" ht="12.75" customHeight="1">
      <c r="A96" s="76">
        <f t="shared" si="2"/>
      </c>
      <c r="B96" s="55">
        <f t="shared" si="3"/>
      </c>
      <c r="C96" s="56"/>
      <c r="E96" s="109"/>
      <c r="F96" s="110"/>
      <c r="G96" s="111"/>
      <c r="H96" s="111"/>
      <c r="I96" s="112"/>
      <c r="J96" s="113"/>
      <c r="K96" s="114"/>
      <c r="L96" s="115"/>
      <c r="M96" s="116"/>
      <c r="N96" s="117"/>
      <c r="O96" s="118"/>
      <c r="P96" s="116"/>
      <c r="Q96" s="119"/>
      <c r="R96" s="137"/>
      <c r="S96" s="121"/>
      <c r="T96" s="122"/>
    </row>
    <row r="97" spans="1:20" s="66" customFormat="1" ht="12.75" customHeight="1">
      <c r="A97" s="76">
        <f t="shared" si="2"/>
      </c>
      <c r="B97" s="55">
        <f t="shared" si="3"/>
      </c>
      <c r="C97" s="56"/>
      <c r="E97" s="109"/>
      <c r="F97" s="110"/>
      <c r="G97" s="111"/>
      <c r="H97" s="111"/>
      <c r="I97" s="112"/>
      <c r="J97" s="113"/>
      <c r="K97" s="114"/>
      <c r="L97" s="115"/>
      <c r="M97" s="116"/>
      <c r="N97" s="117"/>
      <c r="O97" s="118"/>
      <c r="P97" s="116"/>
      <c r="Q97" s="119"/>
      <c r="R97" s="137"/>
      <c r="S97" s="121"/>
      <c r="T97" s="122"/>
    </row>
    <row r="98" spans="1:20" s="66" customFormat="1" ht="12.75" customHeight="1">
      <c r="A98" s="76">
        <f t="shared" si="2"/>
      </c>
      <c r="B98" s="55">
        <f t="shared" si="3"/>
      </c>
      <c r="C98" s="56"/>
      <c r="E98" s="109"/>
      <c r="F98" s="110"/>
      <c r="G98" s="111"/>
      <c r="H98" s="111"/>
      <c r="I98" s="112"/>
      <c r="J98" s="113"/>
      <c r="K98" s="114"/>
      <c r="L98" s="115"/>
      <c r="M98" s="116"/>
      <c r="N98" s="117"/>
      <c r="O98" s="118"/>
      <c r="P98" s="116"/>
      <c r="Q98" s="119"/>
      <c r="R98" s="137"/>
      <c r="S98" s="121"/>
      <c r="T98" s="122"/>
    </row>
    <row r="99" spans="1:20" s="66" customFormat="1" ht="12.75" customHeight="1">
      <c r="A99" s="76">
        <f t="shared" si="2"/>
      </c>
      <c r="B99" s="55">
        <f t="shared" si="3"/>
      </c>
      <c r="C99" s="56"/>
      <c r="E99" s="109"/>
      <c r="F99" s="110"/>
      <c r="G99" s="111"/>
      <c r="H99" s="111"/>
      <c r="I99" s="112"/>
      <c r="J99" s="113"/>
      <c r="K99" s="114"/>
      <c r="L99" s="115"/>
      <c r="M99" s="116"/>
      <c r="N99" s="117"/>
      <c r="O99" s="118"/>
      <c r="P99" s="116"/>
      <c r="Q99" s="119"/>
      <c r="R99" s="137"/>
      <c r="S99" s="121"/>
      <c r="T99" s="122"/>
    </row>
    <row r="100" spans="1:20" s="66" customFormat="1" ht="12.75" customHeight="1">
      <c r="A100" s="76">
        <f t="shared" si="2"/>
      </c>
      <c r="B100" s="55">
        <f t="shared" si="3"/>
      </c>
      <c r="C100" s="56"/>
      <c r="E100" s="109"/>
      <c r="F100" s="110"/>
      <c r="G100" s="111"/>
      <c r="H100" s="111"/>
      <c r="I100" s="112"/>
      <c r="J100" s="113"/>
      <c r="K100" s="114"/>
      <c r="L100" s="115"/>
      <c r="M100" s="116"/>
      <c r="N100" s="117"/>
      <c r="O100" s="118"/>
      <c r="P100" s="116"/>
      <c r="Q100" s="119"/>
      <c r="R100" s="137"/>
      <c r="S100" s="121"/>
      <c r="T100" s="122"/>
    </row>
    <row r="101" spans="1:20" s="66" customFormat="1" ht="12.75" customHeight="1">
      <c r="A101" s="76">
        <f t="shared" si="2"/>
      </c>
      <c r="B101" s="55">
        <f t="shared" si="3"/>
      </c>
      <c r="C101" s="56"/>
      <c r="E101" s="109"/>
      <c r="F101" s="110"/>
      <c r="G101" s="111"/>
      <c r="H101" s="111"/>
      <c r="I101" s="112"/>
      <c r="J101" s="113"/>
      <c r="K101" s="114"/>
      <c r="L101" s="115"/>
      <c r="M101" s="116"/>
      <c r="N101" s="117"/>
      <c r="O101" s="118"/>
      <c r="P101" s="116"/>
      <c r="Q101" s="119"/>
      <c r="R101" s="137"/>
      <c r="S101" s="121"/>
      <c r="T101" s="122"/>
    </row>
    <row r="102" spans="1:20" s="66" customFormat="1" ht="12.75" customHeight="1">
      <c r="A102" s="76">
        <f t="shared" si="2"/>
      </c>
      <c r="B102" s="55">
        <f t="shared" si="3"/>
      </c>
      <c r="C102" s="56"/>
      <c r="E102" s="109"/>
      <c r="F102" s="110"/>
      <c r="G102" s="111"/>
      <c r="H102" s="111"/>
      <c r="I102" s="112"/>
      <c r="J102" s="113"/>
      <c r="K102" s="114"/>
      <c r="L102" s="115"/>
      <c r="M102" s="116"/>
      <c r="N102" s="117"/>
      <c r="O102" s="118"/>
      <c r="P102" s="116"/>
      <c r="Q102" s="119"/>
      <c r="R102" s="137"/>
      <c r="S102" s="121"/>
      <c r="T102" s="122"/>
    </row>
    <row r="103" spans="1:20" s="66" customFormat="1" ht="12.75" customHeight="1">
      <c r="A103" s="76">
        <f t="shared" si="2"/>
      </c>
      <c r="B103" s="55">
        <f t="shared" si="3"/>
      </c>
      <c r="C103" s="56"/>
      <c r="E103" s="109"/>
      <c r="F103" s="110"/>
      <c r="G103" s="111"/>
      <c r="H103" s="111"/>
      <c r="I103" s="112"/>
      <c r="J103" s="113"/>
      <c r="K103" s="114"/>
      <c r="L103" s="115"/>
      <c r="M103" s="116"/>
      <c r="N103" s="117"/>
      <c r="O103" s="118"/>
      <c r="P103" s="116"/>
      <c r="Q103" s="119"/>
      <c r="R103" s="137"/>
      <c r="S103" s="121"/>
      <c r="T103" s="122"/>
    </row>
    <row r="104" spans="1:20" s="66" customFormat="1" ht="12.75" customHeight="1">
      <c r="A104" s="76">
        <f t="shared" si="2"/>
      </c>
      <c r="B104" s="55">
        <f t="shared" si="3"/>
      </c>
      <c r="C104" s="56"/>
      <c r="E104" s="109"/>
      <c r="F104" s="110"/>
      <c r="G104" s="111"/>
      <c r="H104" s="111"/>
      <c r="I104" s="112"/>
      <c r="J104" s="113"/>
      <c r="K104" s="114"/>
      <c r="L104" s="115"/>
      <c r="M104" s="116"/>
      <c r="N104" s="117"/>
      <c r="O104" s="118"/>
      <c r="P104" s="116"/>
      <c r="Q104" s="119"/>
      <c r="R104" s="137"/>
      <c r="S104" s="121"/>
      <c r="T104" s="122"/>
    </row>
    <row r="105" spans="1:20" s="66" customFormat="1" ht="12.75" customHeight="1">
      <c r="A105" s="76">
        <f t="shared" si="2"/>
      </c>
      <c r="B105" s="55">
        <f t="shared" si="3"/>
      </c>
      <c r="C105" s="56"/>
      <c r="E105" s="109"/>
      <c r="F105" s="110"/>
      <c r="G105" s="111"/>
      <c r="H105" s="111"/>
      <c r="I105" s="112"/>
      <c r="J105" s="113"/>
      <c r="K105" s="114"/>
      <c r="L105" s="115"/>
      <c r="M105" s="116"/>
      <c r="N105" s="117"/>
      <c r="O105" s="118"/>
      <c r="P105" s="116"/>
      <c r="Q105" s="119"/>
      <c r="R105" s="137"/>
      <c r="S105" s="121"/>
      <c r="T105" s="122"/>
    </row>
    <row r="106" spans="1:20" s="66" customFormat="1" ht="12.75" customHeight="1">
      <c r="A106" s="76">
        <f t="shared" si="2"/>
      </c>
      <c r="B106" s="55">
        <f t="shared" si="3"/>
      </c>
      <c r="C106" s="56"/>
      <c r="E106" s="109"/>
      <c r="F106" s="110"/>
      <c r="G106" s="111"/>
      <c r="H106" s="111"/>
      <c r="I106" s="112"/>
      <c r="J106" s="113"/>
      <c r="K106" s="114"/>
      <c r="L106" s="115"/>
      <c r="M106" s="116"/>
      <c r="N106" s="117"/>
      <c r="O106" s="118"/>
      <c r="P106" s="116"/>
      <c r="Q106" s="119"/>
      <c r="R106" s="137"/>
      <c r="S106" s="121"/>
      <c r="T106" s="122"/>
    </row>
    <row r="107" spans="1:20" s="66" customFormat="1" ht="12.75" customHeight="1">
      <c r="A107" s="76">
        <f t="shared" si="2"/>
      </c>
      <c r="B107" s="55">
        <f t="shared" si="3"/>
      </c>
      <c r="C107" s="56"/>
      <c r="E107" s="109"/>
      <c r="F107" s="110"/>
      <c r="G107" s="111"/>
      <c r="H107" s="111"/>
      <c r="I107" s="112"/>
      <c r="J107" s="113"/>
      <c r="K107" s="114"/>
      <c r="L107" s="115"/>
      <c r="M107" s="116"/>
      <c r="N107" s="117"/>
      <c r="O107" s="118"/>
      <c r="P107" s="116"/>
      <c r="Q107" s="119"/>
      <c r="R107" s="137"/>
      <c r="S107" s="121"/>
      <c r="T107" s="122"/>
    </row>
    <row r="108" spans="1:20" s="66" customFormat="1" ht="12.75" customHeight="1">
      <c r="A108" s="76">
        <f t="shared" si="2"/>
      </c>
      <c r="B108" s="55">
        <f t="shared" si="3"/>
      </c>
      <c r="C108" s="56"/>
      <c r="E108" s="109"/>
      <c r="F108" s="110"/>
      <c r="G108" s="111"/>
      <c r="H108" s="111"/>
      <c r="I108" s="112"/>
      <c r="J108" s="113"/>
      <c r="K108" s="114"/>
      <c r="L108" s="115"/>
      <c r="M108" s="116"/>
      <c r="N108" s="117"/>
      <c r="O108" s="118"/>
      <c r="P108" s="116"/>
      <c r="Q108" s="119"/>
      <c r="R108" s="137"/>
      <c r="S108" s="121"/>
      <c r="T108" s="122"/>
    </row>
    <row r="109" spans="1:20" s="66" customFormat="1" ht="12.75" customHeight="1">
      <c r="A109" s="76">
        <f t="shared" si="2"/>
      </c>
      <c r="B109" s="55">
        <f t="shared" si="3"/>
      </c>
      <c r="C109" s="56"/>
      <c r="E109" s="109"/>
      <c r="F109" s="110"/>
      <c r="G109" s="111"/>
      <c r="H109" s="111"/>
      <c r="I109" s="112"/>
      <c r="J109" s="113"/>
      <c r="K109" s="114"/>
      <c r="L109" s="115"/>
      <c r="M109" s="116"/>
      <c r="N109" s="117"/>
      <c r="O109" s="118"/>
      <c r="P109" s="116"/>
      <c r="Q109" s="119"/>
      <c r="R109" s="137"/>
      <c r="S109" s="121"/>
      <c r="T109" s="122"/>
    </row>
    <row r="110" spans="1:20" s="66" customFormat="1" ht="12.75" customHeight="1">
      <c r="A110" s="76">
        <f t="shared" si="2"/>
      </c>
      <c r="B110" s="55">
        <f t="shared" si="3"/>
      </c>
      <c r="C110" s="56"/>
      <c r="E110" s="109"/>
      <c r="F110" s="110"/>
      <c r="G110" s="111"/>
      <c r="H110" s="111"/>
      <c r="I110" s="112"/>
      <c r="J110" s="113"/>
      <c r="K110" s="114"/>
      <c r="L110" s="115"/>
      <c r="M110" s="116"/>
      <c r="N110" s="117"/>
      <c r="O110" s="118"/>
      <c r="P110" s="116"/>
      <c r="Q110" s="119"/>
      <c r="R110" s="137"/>
      <c r="S110" s="121"/>
      <c r="T110" s="122"/>
    </row>
    <row r="111" spans="1:20" s="66" customFormat="1" ht="12.75" customHeight="1">
      <c r="A111" s="76">
        <f t="shared" si="2"/>
      </c>
      <c r="B111" s="55">
        <f t="shared" si="3"/>
      </c>
      <c r="C111" s="56"/>
      <c r="E111" s="109"/>
      <c r="F111" s="110"/>
      <c r="G111" s="111"/>
      <c r="H111" s="111"/>
      <c r="I111" s="112"/>
      <c r="J111" s="113"/>
      <c r="K111" s="114"/>
      <c r="L111" s="115"/>
      <c r="M111" s="116"/>
      <c r="N111" s="117"/>
      <c r="O111" s="118"/>
      <c r="P111" s="116"/>
      <c r="Q111" s="119"/>
      <c r="R111" s="137"/>
      <c r="S111" s="121"/>
      <c r="T111" s="122"/>
    </row>
    <row r="112" spans="1:20" s="66" customFormat="1" ht="12.75" customHeight="1">
      <c r="A112" s="76">
        <f t="shared" si="2"/>
      </c>
      <c r="B112" s="55">
        <f t="shared" si="3"/>
      </c>
      <c r="C112" s="56"/>
      <c r="E112" s="109"/>
      <c r="F112" s="110"/>
      <c r="G112" s="111"/>
      <c r="H112" s="111"/>
      <c r="I112" s="112"/>
      <c r="J112" s="113"/>
      <c r="K112" s="114"/>
      <c r="L112" s="115"/>
      <c r="M112" s="116"/>
      <c r="N112" s="117"/>
      <c r="O112" s="118"/>
      <c r="P112" s="116"/>
      <c r="Q112" s="119"/>
      <c r="R112" s="137"/>
      <c r="S112" s="121"/>
      <c r="T112" s="122"/>
    </row>
    <row r="113" spans="1:20" s="66" customFormat="1" ht="12.75" customHeight="1">
      <c r="A113" s="76">
        <f t="shared" si="2"/>
      </c>
      <c r="B113" s="55">
        <f t="shared" si="3"/>
      </c>
      <c r="C113" s="56"/>
      <c r="E113" s="109"/>
      <c r="F113" s="110"/>
      <c r="G113" s="111"/>
      <c r="H113" s="111"/>
      <c r="I113" s="112"/>
      <c r="J113" s="113"/>
      <c r="K113" s="114"/>
      <c r="L113" s="115"/>
      <c r="M113" s="116"/>
      <c r="N113" s="117"/>
      <c r="O113" s="118"/>
      <c r="P113" s="116"/>
      <c r="Q113" s="119"/>
      <c r="R113" s="137"/>
      <c r="S113" s="121"/>
      <c r="T113" s="122"/>
    </row>
    <row r="114" spans="1:20" s="66" customFormat="1" ht="12.75" customHeight="1">
      <c r="A114" s="76">
        <f t="shared" si="2"/>
      </c>
      <c r="B114" s="55">
        <f t="shared" si="3"/>
      </c>
      <c r="C114" s="56"/>
      <c r="E114" s="109"/>
      <c r="F114" s="110"/>
      <c r="G114" s="111"/>
      <c r="H114" s="111"/>
      <c r="I114" s="112"/>
      <c r="J114" s="113"/>
      <c r="K114" s="114"/>
      <c r="L114" s="115"/>
      <c r="M114" s="116"/>
      <c r="N114" s="117"/>
      <c r="O114" s="118"/>
      <c r="P114" s="116"/>
      <c r="Q114" s="119"/>
      <c r="R114" s="137"/>
      <c r="S114" s="121"/>
      <c r="T114" s="122"/>
    </row>
    <row r="115" spans="1:20" s="66" customFormat="1" ht="12.75" customHeight="1">
      <c r="A115" s="76">
        <f t="shared" si="2"/>
      </c>
      <c r="B115" s="55">
        <f t="shared" si="3"/>
      </c>
      <c r="C115" s="56"/>
      <c r="E115" s="109"/>
      <c r="F115" s="110"/>
      <c r="G115" s="111"/>
      <c r="H115" s="111"/>
      <c r="I115" s="112"/>
      <c r="J115" s="113"/>
      <c r="K115" s="114"/>
      <c r="L115" s="115"/>
      <c r="M115" s="116"/>
      <c r="N115" s="117"/>
      <c r="O115" s="118"/>
      <c r="P115" s="116"/>
      <c r="Q115" s="119"/>
      <c r="R115" s="137"/>
      <c r="S115" s="121"/>
      <c r="T115" s="122"/>
    </row>
    <row r="116" spans="1:20" s="66" customFormat="1" ht="12.75" customHeight="1">
      <c r="A116" s="76">
        <f t="shared" si="2"/>
      </c>
      <c r="B116" s="55">
        <f t="shared" si="3"/>
      </c>
      <c r="C116" s="56"/>
      <c r="E116" s="109"/>
      <c r="F116" s="110"/>
      <c r="G116" s="111"/>
      <c r="H116" s="111"/>
      <c r="I116" s="112"/>
      <c r="J116" s="113"/>
      <c r="K116" s="114"/>
      <c r="L116" s="115"/>
      <c r="M116" s="116"/>
      <c r="N116" s="117"/>
      <c r="O116" s="118"/>
      <c r="P116" s="116"/>
      <c r="Q116" s="119"/>
      <c r="R116" s="137"/>
      <c r="S116" s="121"/>
      <c r="T116" s="122"/>
    </row>
    <row r="117" spans="1:20" s="66" customFormat="1" ht="12.75" customHeight="1">
      <c r="A117" s="76">
        <f t="shared" si="2"/>
      </c>
      <c r="B117" s="55">
        <f t="shared" si="3"/>
      </c>
      <c r="C117" s="56"/>
      <c r="E117" s="109"/>
      <c r="F117" s="110"/>
      <c r="G117" s="111"/>
      <c r="H117" s="111"/>
      <c r="I117" s="112"/>
      <c r="J117" s="113"/>
      <c r="K117" s="114"/>
      <c r="L117" s="115"/>
      <c r="M117" s="116"/>
      <c r="N117" s="117"/>
      <c r="O117" s="118"/>
      <c r="P117" s="116"/>
      <c r="Q117" s="119"/>
      <c r="R117" s="137"/>
      <c r="S117" s="121"/>
      <c r="T117" s="122"/>
    </row>
    <row r="118" spans="1:20" s="66" customFormat="1" ht="12.75" customHeight="1">
      <c r="A118" s="76">
        <f t="shared" si="2"/>
      </c>
      <c r="B118" s="55">
        <f t="shared" si="3"/>
      </c>
      <c r="C118" s="56"/>
      <c r="E118" s="109"/>
      <c r="F118" s="110"/>
      <c r="G118" s="111"/>
      <c r="H118" s="111"/>
      <c r="I118" s="112"/>
      <c r="J118" s="113"/>
      <c r="K118" s="114"/>
      <c r="L118" s="115"/>
      <c r="M118" s="116"/>
      <c r="N118" s="117"/>
      <c r="O118" s="118"/>
      <c r="P118" s="116"/>
      <c r="Q118" s="119"/>
      <c r="R118" s="137"/>
      <c r="S118" s="121"/>
      <c r="T118" s="122"/>
    </row>
    <row r="119" spans="1:20" s="66" customFormat="1" ht="12.75" customHeight="1">
      <c r="A119" s="76">
        <f t="shared" si="2"/>
      </c>
      <c r="B119" s="55">
        <f t="shared" si="3"/>
      </c>
      <c r="C119" s="56"/>
      <c r="E119" s="109"/>
      <c r="F119" s="110"/>
      <c r="G119" s="111"/>
      <c r="H119" s="111"/>
      <c r="I119" s="112"/>
      <c r="J119" s="113"/>
      <c r="K119" s="114"/>
      <c r="L119" s="115"/>
      <c r="M119" s="116"/>
      <c r="N119" s="117"/>
      <c r="O119" s="118"/>
      <c r="P119" s="116"/>
      <c r="Q119" s="119"/>
      <c r="R119" s="137"/>
      <c r="S119" s="121"/>
      <c r="T119" s="122"/>
    </row>
    <row r="120" spans="1:20" s="66" customFormat="1" ht="12.75" customHeight="1">
      <c r="A120" s="76">
        <f t="shared" si="2"/>
      </c>
      <c r="B120" s="55">
        <f t="shared" si="3"/>
      </c>
      <c r="C120" s="56"/>
      <c r="E120" s="109"/>
      <c r="F120" s="110"/>
      <c r="G120" s="111"/>
      <c r="H120" s="111"/>
      <c r="I120" s="112"/>
      <c r="J120" s="113"/>
      <c r="K120" s="114"/>
      <c r="L120" s="115"/>
      <c r="M120" s="116"/>
      <c r="N120" s="117"/>
      <c r="O120" s="118"/>
      <c r="P120" s="116"/>
      <c r="Q120" s="119"/>
      <c r="R120" s="137"/>
      <c r="S120" s="121"/>
      <c r="T120" s="122"/>
    </row>
    <row r="121" spans="1:20" s="66" customFormat="1" ht="12.75" customHeight="1">
      <c r="A121" s="76">
        <f t="shared" si="2"/>
      </c>
      <c r="B121" s="55">
        <f t="shared" si="3"/>
      </c>
      <c r="C121" s="56"/>
      <c r="E121" s="109"/>
      <c r="F121" s="110"/>
      <c r="G121" s="111"/>
      <c r="H121" s="111"/>
      <c r="I121" s="112"/>
      <c r="J121" s="113"/>
      <c r="K121" s="114"/>
      <c r="L121" s="115"/>
      <c r="M121" s="116"/>
      <c r="N121" s="117"/>
      <c r="O121" s="118"/>
      <c r="P121" s="116"/>
      <c r="Q121" s="119"/>
      <c r="R121" s="137"/>
      <c r="S121" s="121"/>
      <c r="T121" s="122"/>
    </row>
    <row r="122" spans="1:20" s="66" customFormat="1" ht="12.75" customHeight="1">
      <c r="A122" s="76">
        <f t="shared" si="2"/>
      </c>
      <c r="B122" s="55">
        <f t="shared" si="3"/>
      </c>
      <c r="C122" s="56"/>
      <c r="E122" s="109"/>
      <c r="F122" s="110"/>
      <c r="G122" s="111"/>
      <c r="H122" s="111"/>
      <c r="I122" s="112"/>
      <c r="J122" s="113"/>
      <c r="K122" s="114"/>
      <c r="L122" s="115"/>
      <c r="M122" s="116"/>
      <c r="N122" s="117"/>
      <c r="O122" s="118"/>
      <c r="P122" s="116"/>
      <c r="Q122" s="119"/>
      <c r="R122" s="137"/>
      <c r="S122" s="121"/>
      <c r="T122" s="122"/>
    </row>
    <row r="123" spans="1:20" s="66" customFormat="1" ht="12.75" customHeight="1">
      <c r="A123" s="76">
        <f t="shared" si="2"/>
      </c>
      <c r="B123" s="55">
        <f t="shared" si="3"/>
      </c>
      <c r="C123" s="56"/>
      <c r="E123" s="109"/>
      <c r="F123" s="110"/>
      <c r="G123" s="111"/>
      <c r="H123" s="111"/>
      <c r="I123" s="112"/>
      <c r="J123" s="113"/>
      <c r="K123" s="114"/>
      <c r="L123" s="115"/>
      <c r="M123" s="116"/>
      <c r="N123" s="117"/>
      <c r="O123" s="118"/>
      <c r="P123" s="116"/>
      <c r="Q123" s="119"/>
      <c r="R123" s="137"/>
      <c r="S123" s="121"/>
      <c r="T123" s="122"/>
    </row>
    <row r="124" spans="1:20" s="66" customFormat="1" ht="12.75" customHeight="1">
      <c r="A124" s="76">
        <f t="shared" si="2"/>
      </c>
      <c r="B124" s="55">
        <f t="shared" si="3"/>
      </c>
      <c r="C124" s="56"/>
      <c r="E124" s="109"/>
      <c r="F124" s="110"/>
      <c r="G124" s="111"/>
      <c r="H124" s="111"/>
      <c r="I124" s="112"/>
      <c r="J124" s="113"/>
      <c r="K124" s="114"/>
      <c r="L124" s="115"/>
      <c r="M124" s="116"/>
      <c r="N124" s="117"/>
      <c r="O124" s="118"/>
      <c r="P124" s="116"/>
      <c r="Q124" s="119"/>
      <c r="R124" s="137"/>
      <c r="S124" s="121"/>
      <c r="T124" s="122"/>
    </row>
    <row r="125" spans="1:20" s="66" customFormat="1" ht="12.75" customHeight="1">
      <c r="A125" s="76">
        <f t="shared" si="2"/>
      </c>
      <c r="B125" s="55">
        <f t="shared" si="3"/>
      </c>
      <c r="C125" s="56"/>
      <c r="E125" s="109"/>
      <c r="F125" s="110"/>
      <c r="G125" s="111"/>
      <c r="H125" s="111"/>
      <c r="I125" s="112"/>
      <c r="J125" s="113"/>
      <c r="K125" s="114"/>
      <c r="L125" s="115"/>
      <c r="M125" s="116"/>
      <c r="N125" s="117"/>
      <c r="O125" s="118"/>
      <c r="P125" s="116"/>
      <c r="Q125" s="119"/>
      <c r="R125" s="137"/>
      <c r="S125" s="121"/>
      <c r="T125" s="122"/>
    </row>
    <row r="126" spans="1:20" s="66" customFormat="1" ht="12.75" customHeight="1">
      <c r="A126" s="76">
        <f t="shared" si="2"/>
      </c>
      <c r="B126" s="55">
        <f t="shared" si="3"/>
      </c>
      <c r="C126" s="56"/>
      <c r="E126" s="109"/>
      <c r="F126" s="110"/>
      <c r="G126" s="111"/>
      <c r="H126" s="111"/>
      <c r="I126" s="112"/>
      <c r="J126" s="113"/>
      <c r="K126" s="114"/>
      <c r="L126" s="115"/>
      <c r="M126" s="116"/>
      <c r="N126" s="117"/>
      <c r="O126" s="118"/>
      <c r="P126" s="116"/>
      <c r="Q126" s="119"/>
      <c r="R126" s="137"/>
      <c r="S126" s="121"/>
      <c r="T126" s="122"/>
    </row>
    <row r="127" spans="1:20" s="66" customFormat="1" ht="12.75" customHeight="1">
      <c r="A127" s="76">
        <f t="shared" si="2"/>
      </c>
      <c r="B127" s="55">
        <f t="shared" si="3"/>
      </c>
      <c r="C127" s="56"/>
      <c r="E127" s="109"/>
      <c r="F127" s="110"/>
      <c r="G127" s="111"/>
      <c r="H127" s="111"/>
      <c r="I127" s="112"/>
      <c r="J127" s="113"/>
      <c r="K127" s="114"/>
      <c r="L127" s="115"/>
      <c r="M127" s="116"/>
      <c r="N127" s="117"/>
      <c r="O127" s="118"/>
      <c r="P127" s="116"/>
      <c r="Q127" s="119"/>
      <c r="R127" s="137"/>
      <c r="S127" s="121"/>
      <c r="T127" s="122"/>
    </row>
    <row r="128" spans="1:20" s="66" customFormat="1" ht="12.75" customHeight="1">
      <c r="A128" s="76">
        <f t="shared" si="2"/>
      </c>
      <c r="B128" s="55">
        <f t="shared" si="3"/>
      </c>
      <c r="C128" s="56"/>
      <c r="E128" s="109"/>
      <c r="F128" s="110"/>
      <c r="G128" s="111"/>
      <c r="H128" s="111"/>
      <c r="I128" s="112"/>
      <c r="J128" s="113"/>
      <c r="K128" s="114"/>
      <c r="L128" s="115"/>
      <c r="M128" s="116"/>
      <c r="N128" s="117"/>
      <c r="O128" s="118"/>
      <c r="P128" s="116"/>
      <c r="Q128" s="119"/>
      <c r="R128" s="137"/>
      <c r="S128" s="121"/>
      <c r="T128" s="122"/>
    </row>
    <row r="129" spans="1:20" s="66" customFormat="1" ht="12.75" customHeight="1">
      <c r="A129" s="76">
        <f t="shared" si="2"/>
      </c>
      <c r="B129" s="55">
        <f t="shared" si="3"/>
      </c>
      <c r="C129" s="56"/>
      <c r="E129" s="109"/>
      <c r="F129" s="110"/>
      <c r="G129" s="111"/>
      <c r="H129" s="111"/>
      <c r="I129" s="112"/>
      <c r="J129" s="113"/>
      <c r="K129" s="114"/>
      <c r="L129" s="115"/>
      <c r="M129" s="116"/>
      <c r="N129" s="117"/>
      <c r="O129" s="118"/>
      <c r="P129" s="116"/>
      <c r="Q129" s="119"/>
      <c r="R129" s="137"/>
      <c r="S129" s="121"/>
      <c r="T129" s="122"/>
    </row>
    <row r="130" spans="1:20" s="66" customFormat="1" ht="12.75" customHeight="1">
      <c r="A130" s="76">
        <f t="shared" si="2"/>
      </c>
      <c r="B130" s="55">
        <f t="shared" si="3"/>
      </c>
      <c r="C130" s="56"/>
      <c r="E130" s="109"/>
      <c r="F130" s="110"/>
      <c r="G130" s="111"/>
      <c r="H130" s="111"/>
      <c r="I130" s="112"/>
      <c r="J130" s="113"/>
      <c r="K130" s="114"/>
      <c r="L130" s="115"/>
      <c r="M130" s="116"/>
      <c r="N130" s="117"/>
      <c r="O130" s="118"/>
      <c r="P130" s="116"/>
      <c r="Q130" s="119"/>
      <c r="R130" s="137"/>
      <c r="S130" s="121"/>
      <c r="T130" s="122"/>
    </row>
    <row r="131" spans="1:20" s="66" customFormat="1" ht="12.75" customHeight="1">
      <c r="A131" s="76">
        <f t="shared" si="2"/>
      </c>
      <c r="B131" s="55">
        <f t="shared" si="3"/>
      </c>
      <c r="C131" s="56"/>
      <c r="E131" s="109"/>
      <c r="F131" s="110"/>
      <c r="G131" s="111"/>
      <c r="H131" s="111"/>
      <c r="I131" s="112"/>
      <c r="J131" s="113"/>
      <c r="K131" s="114"/>
      <c r="L131" s="115"/>
      <c r="M131" s="116"/>
      <c r="N131" s="117"/>
      <c r="O131" s="118"/>
      <c r="P131" s="116"/>
      <c r="Q131" s="119"/>
      <c r="R131" s="137"/>
      <c r="S131" s="121"/>
      <c r="T131" s="122"/>
    </row>
    <row r="132" spans="1:20" s="66" customFormat="1" ht="12.75" customHeight="1">
      <c r="A132" s="76">
        <f t="shared" si="2"/>
      </c>
      <c r="B132" s="55">
        <f t="shared" si="3"/>
      </c>
      <c r="C132" s="56"/>
      <c r="E132" s="109"/>
      <c r="F132" s="110"/>
      <c r="G132" s="111"/>
      <c r="H132" s="111"/>
      <c r="I132" s="112"/>
      <c r="J132" s="113"/>
      <c r="K132" s="114"/>
      <c r="L132" s="115"/>
      <c r="M132" s="116"/>
      <c r="N132" s="117"/>
      <c r="O132" s="118"/>
      <c r="P132" s="116"/>
      <c r="Q132" s="119"/>
      <c r="R132" s="137"/>
      <c r="S132" s="121"/>
      <c r="T132" s="122"/>
    </row>
    <row r="133" spans="1:20" s="66" customFormat="1" ht="12.75" customHeight="1">
      <c r="A133" s="76">
        <f t="shared" si="2"/>
      </c>
      <c r="B133" s="55">
        <f t="shared" si="3"/>
      </c>
      <c r="C133" s="56"/>
      <c r="E133" s="109"/>
      <c r="F133" s="110"/>
      <c r="G133" s="111"/>
      <c r="H133" s="111"/>
      <c r="I133" s="112"/>
      <c r="J133" s="113"/>
      <c r="K133" s="114"/>
      <c r="L133" s="115"/>
      <c r="M133" s="116"/>
      <c r="N133" s="117"/>
      <c r="O133" s="118"/>
      <c r="P133" s="116"/>
      <c r="Q133" s="119"/>
      <c r="R133" s="137"/>
      <c r="S133" s="121"/>
      <c r="T133" s="122"/>
    </row>
    <row r="134" spans="1:20" s="66" customFormat="1" ht="12.75" customHeight="1">
      <c r="A134" s="76">
        <f t="shared" si="2"/>
      </c>
      <c r="B134" s="55">
        <f t="shared" si="3"/>
      </c>
      <c r="C134" s="56"/>
      <c r="E134" s="109"/>
      <c r="F134" s="110"/>
      <c r="G134" s="111"/>
      <c r="H134" s="111"/>
      <c r="I134" s="112"/>
      <c r="J134" s="113"/>
      <c r="K134" s="114"/>
      <c r="L134" s="115"/>
      <c r="M134" s="116"/>
      <c r="N134" s="117"/>
      <c r="O134" s="118"/>
      <c r="P134" s="116"/>
      <c r="Q134" s="119"/>
      <c r="R134" s="137"/>
      <c r="S134" s="121"/>
      <c r="T134" s="122"/>
    </row>
    <row r="135" spans="1:20" s="66" customFormat="1" ht="12.75" customHeight="1">
      <c r="A135" s="76">
        <f aca="true" t="shared" si="4" ref="A135:A198">IF(K135="","",IF(L135="○",K135-1,K135+0))</f>
      </c>
      <c r="B135" s="55">
        <f aca="true" t="shared" si="5" ref="B135:B198">IF(A135=3,"A",IF(A135=2,"B",IF(OR(A135=1,A135=0),"C","")))</f>
      </c>
      <c r="C135" s="56"/>
      <c r="E135" s="109"/>
      <c r="F135" s="110"/>
      <c r="G135" s="111"/>
      <c r="H135" s="111"/>
      <c r="I135" s="112"/>
      <c r="J135" s="113"/>
      <c r="K135" s="114"/>
      <c r="L135" s="115"/>
      <c r="M135" s="116"/>
      <c r="N135" s="117"/>
      <c r="O135" s="118"/>
      <c r="P135" s="116"/>
      <c r="Q135" s="119"/>
      <c r="R135" s="137"/>
      <c r="S135" s="121"/>
      <c r="T135" s="122"/>
    </row>
    <row r="136" spans="1:20" s="66" customFormat="1" ht="12.75" customHeight="1">
      <c r="A136" s="76">
        <f t="shared" si="4"/>
      </c>
      <c r="B136" s="55">
        <f t="shared" si="5"/>
      </c>
      <c r="C136" s="56"/>
      <c r="E136" s="109"/>
      <c r="F136" s="110"/>
      <c r="G136" s="111"/>
      <c r="H136" s="111"/>
      <c r="I136" s="112"/>
      <c r="J136" s="113"/>
      <c r="K136" s="114"/>
      <c r="L136" s="115"/>
      <c r="M136" s="116"/>
      <c r="N136" s="117"/>
      <c r="O136" s="118"/>
      <c r="P136" s="116"/>
      <c r="Q136" s="119"/>
      <c r="R136" s="137"/>
      <c r="S136" s="121"/>
      <c r="T136" s="122"/>
    </row>
    <row r="137" spans="1:20" s="66" customFormat="1" ht="12.75" customHeight="1">
      <c r="A137" s="76">
        <f t="shared" si="4"/>
      </c>
      <c r="B137" s="55">
        <f t="shared" si="5"/>
      </c>
      <c r="C137" s="56"/>
      <c r="E137" s="109"/>
      <c r="F137" s="110"/>
      <c r="G137" s="111"/>
      <c r="H137" s="111"/>
      <c r="I137" s="112"/>
      <c r="J137" s="113"/>
      <c r="K137" s="114"/>
      <c r="L137" s="115"/>
      <c r="M137" s="116"/>
      <c r="N137" s="117"/>
      <c r="O137" s="118"/>
      <c r="P137" s="116"/>
      <c r="Q137" s="119"/>
      <c r="R137" s="137"/>
      <c r="S137" s="121"/>
      <c r="T137" s="122"/>
    </row>
    <row r="138" spans="1:20" s="66" customFormat="1" ht="12.75" customHeight="1">
      <c r="A138" s="76">
        <f t="shared" si="4"/>
      </c>
      <c r="B138" s="55">
        <f t="shared" si="5"/>
      </c>
      <c r="C138" s="56"/>
      <c r="E138" s="109"/>
      <c r="F138" s="110"/>
      <c r="G138" s="111"/>
      <c r="H138" s="111"/>
      <c r="I138" s="112"/>
      <c r="J138" s="113"/>
      <c r="K138" s="114"/>
      <c r="L138" s="115"/>
      <c r="M138" s="116"/>
      <c r="N138" s="117"/>
      <c r="O138" s="118"/>
      <c r="P138" s="116"/>
      <c r="Q138" s="119"/>
      <c r="R138" s="137"/>
      <c r="S138" s="121"/>
      <c r="T138" s="122"/>
    </row>
    <row r="139" spans="1:20" s="66" customFormat="1" ht="12.75" customHeight="1">
      <c r="A139" s="76">
        <f t="shared" si="4"/>
      </c>
      <c r="B139" s="55">
        <f t="shared" si="5"/>
      </c>
      <c r="C139" s="56"/>
      <c r="E139" s="109"/>
      <c r="F139" s="110"/>
      <c r="G139" s="111"/>
      <c r="H139" s="111"/>
      <c r="I139" s="112"/>
      <c r="J139" s="113"/>
      <c r="K139" s="114"/>
      <c r="L139" s="115"/>
      <c r="M139" s="116"/>
      <c r="N139" s="117"/>
      <c r="O139" s="118"/>
      <c r="P139" s="116"/>
      <c r="Q139" s="119"/>
      <c r="R139" s="137"/>
      <c r="S139" s="121"/>
      <c r="T139" s="122"/>
    </row>
    <row r="140" spans="1:20" s="66" customFormat="1" ht="12.75" customHeight="1">
      <c r="A140" s="76">
        <f t="shared" si="4"/>
      </c>
      <c r="B140" s="55">
        <f t="shared" si="5"/>
      </c>
      <c r="C140" s="56"/>
      <c r="E140" s="109"/>
      <c r="F140" s="110"/>
      <c r="G140" s="111"/>
      <c r="H140" s="111"/>
      <c r="I140" s="112"/>
      <c r="J140" s="113"/>
      <c r="K140" s="114"/>
      <c r="L140" s="115"/>
      <c r="M140" s="116"/>
      <c r="N140" s="117"/>
      <c r="O140" s="118"/>
      <c r="P140" s="116"/>
      <c r="Q140" s="119"/>
      <c r="R140" s="137"/>
      <c r="S140" s="121"/>
      <c r="T140" s="122"/>
    </row>
    <row r="141" spans="1:20" s="66" customFormat="1" ht="12.75" customHeight="1">
      <c r="A141" s="76">
        <f t="shared" si="4"/>
      </c>
      <c r="B141" s="55">
        <f t="shared" si="5"/>
      </c>
      <c r="C141" s="56"/>
      <c r="E141" s="109"/>
      <c r="F141" s="110"/>
      <c r="G141" s="111"/>
      <c r="H141" s="111"/>
      <c r="I141" s="112"/>
      <c r="J141" s="113"/>
      <c r="K141" s="114"/>
      <c r="L141" s="115"/>
      <c r="M141" s="116"/>
      <c r="N141" s="117"/>
      <c r="O141" s="118"/>
      <c r="P141" s="116"/>
      <c r="Q141" s="119"/>
      <c r="R141" s="137"/>
      <c r="S141" s="121"/>
      <c r="T141" s="122"/>
    </row>
    <row r="142" spans="1:20" s="66" customFormat="1" ht="12.75" customHeight="1">
      <c r="A142" s="76">
        <f t="shared" si="4"/>
      </c>
      <c r="B142" s="55">
        <f t="shared" si="5"/>
      </c>
      <c r="C142" s="56"/>
      <c r="E142" s="109"/>
      <c r="F142" s="110"/>
      <c r="G142" s="111"/>
      <c r="H142" s="111"/>
      <c r="I142" s="112"/>
      <c r="J142" s="113"/>
      <c r="K142" s="114"/>
      <c r="L142" s="115"/>
      <c r="M142" s="116"/>
      <c r="N142" s="117"/>
      <c r="O142" s="118"/>
      <c r="P142" s="116"/>
      <c r="Q142" s="119"/>
      <c r="R142" s="137"/>
      <c r="S142" s="121"/>
      <c r="T142" s="122"/>
    </row>
    <row r="143" spans="1:20" s="66" customFormat="1" ht="12.75" customHeight="1">
      <c r="A143" s="76">
        <f t="shared" si="4"/>
      </c>
      <c r="B143" s="55">
        <f t="shared" si="5"/>
      </c>
      <c r="C143" s="56"/>
      <c r="E143" s="109"/>
      <c r="F143" s="110"/>
      <c r="G143" s="111"/>
      <c r="H143" s="111"/>
      <c r="I143" s="112"/>
      <c r="J143" s="113"/>
      <c r="K143" s="114"/>
      <c r="L143" s="115"/>
      <c r="M143" s="116"/>
      <c r="N143" s="117"/>
      <c r="O143" s="118"/>
      <c r="P143" s="116"/>
      <c r="Q143" s="119"/>
      <c r="R143" s="137"/>
      <c r="S143" s="121"/>
      <c r="T143" s="122"/>
    </row>
    <row r="144" spans="1:20" s="66" customFormat="1" ht="12.75" customHeight="1">
      <c r="A144" s="76">
        <f t="shared" si="4"/>
      </c>
      <c r="B144" s="55">
        <f t="shared" si="5"/>
      </c>
      <c r="C144" s="56"/>
      <c r="E144" s="109"/>
      <c r="F144" s="110"/>
      <c r="G144" s="111"/>
      <c r="H144" s="111"/>
      <c r="I144" s="112"/>
      <c r="J144" s="113"/>
      <c r="K144" s="114"/>
      <c r="L144" s="115"/>
      <c r="M144" s="116"/>
      <c r="N144" s="117"/>
      <c r="O144" s="118"/>
      <c r="P144" s="116"/>
      <c r="Q144" s="119"/>
      <c r="R144" s="137"/>
      <c r="S144" s="121"/>
      <c r="T144" s="122"/>
    </row>
    <row r="145" spans="1:20" s="66" customFormat="1" ht="12.75" customHeight="1">
      <c r="A145" s="76">
        <f t="shared" si="4"/>
      </c>
      <c r="B145" s="55">
        <f t="shared" si="5"/>
      </c>
      <c r="C145" s="56"/>
      <c r="E145" s="109"/>
      <c r="F145" s="110"/>
      <c r="G145" s="111"/>
      <c r="H145" s="111"/>
      <c r="I145" s="112"/>
      <c r="J145" s="113"/>
      <c r="K145" s="114"/>
      <c r="L145" s="115"/>
      <c r="M145" s="116"/>
      <c r="N145" s="117"/>
      <c r="O145" s="118"/>
      <c r="P145" s="116"/>
      <c r="Q145" s="119"/>
      <c r="R145" s="137"/>
      <c r="S145" s="121"/>
      <c r="T145" s="122"/>
    </row>
    <row r="146" spans="1:20" s="66" customFormat="1" ht="12.75" customHeight="1">
      <c r="A146" s="76">
        <f t="shared" si="4"/>
      </c>
      <c r="B146" s="55">
        <f t="shared" si="5"/>
      </c>
      <c r="C146" s="56"/>
      <c r="E146" s="109"/>
      <c r="F146" s="110"/>
      <c r="G146" s="111"/>
      <c r="H146" s="111"/>
      <c r="I146" s="112"/>
      <c r="J146" s="113"/>
      <c r="K146" s="114"/>
      <c r="L146" s="115"/>
      <c r="M146" s="116"/>
      <c r="N146" s="117"/>
      <c r="O146" s="118"/>
      <c r="P146" s="116"/>
      <c r="Q146" s="119"/>
      <c r="R146" s="137"/>
      <c r="S146" s="121"/>
      <c r="T146" s="122"/>
    </row>
    <row r="147" spans="1:20" s="66" customFormat="1" ht="12.75" customHeight="1">
      <c r="A147" s="76">
        <f t="shared" si="4"/>
      </c>
      <c r="B147" s="55">
        <f t="shared" si="5"/>
      </c>
      <c r="C147" s="56"/>
      <c r="E147" s="109"/>
      <c r="F147" s="110"/>
      <c r="G147" s="111"/>
      <c r="H147" s="111"/>
      <c r="I147" s="112"/>
      <c r="J147" s="113"/>
      <c r="K147" s="114"/>
      <c r="L147" s="115"/>
      <c r="M147" s="116"/>
      <c r="N147" s="117"/>
      <c r="O147" s="118"/>
      <c r="P147" s="116"/>
      <c r="Q147" s="119"/>
      <c r="R147" s="137"/>
      <c r="S147" s="121"/>
      <c r="T147" s="122"/>
    </row>
    <row r="148" spans="1:20" s="66" customFormat="1" ht="12.75" customHeight="1">
      <c r="A148" s="76">
        <f t="shared" si="4"/>
      </c>
      <c r="B148" s="55">
        <f t="shared" si="5"/>
      </c>
      <c r="C148" s="56"/>
      <c r="E148" s="109"/>
      <c r="F148" s="110"/>
      <c r="G148" s="111"/>
      <c r="H148" s="111"/>
      <c r="I148" s="112"/>
      <c r="J148" s="113"/>
      <c r="K148" s="114"/>
      <c r="L148" s="115"/>
      <c r="M148" s="116"/>
      <c r="N148" s="117"/>
      <c r="O148" s="118"/>
      <c r="P148" s="116"/>
      <c r="Q148" s="119"/>
      <c r="R148" s="137"/>
      <c r="S148" s="121"/>
      <c r="T148" s="122"/>
    </row>
    <row r="149" spans="1:20" s="66" customFormat="1" ht="12.75" customHeight="1">
      <c r="A149" s="76">
        <f t="shared" si="4"/>
      </c>
      <c r="B149" s="55">
        <f t="shared" si="5"/>
      </c>
      <c r="C149" s="56"/>
      <c r="E149" s="109"/>
      <c r="F149" s="110"/>
      <c r="G149" s="111"/>
      <c r="H149" s="111"/>
      <c r="I149" s="112"/>
      <c r="J149" s="113"/>
      <c r="K149" s="114"/>
      <c r="L149" s="115"/>
      <c r="M149" s="116"/>
      <c r="N149" s="117"/>
      <c r="O149" s="118"/>
      <c r="P149" s="116"/>
      <c r="Q149" s="119"/>
      <c r="R149" s="137"/>
      <c r="S149" s="121"/>
      <c r="T149" s="122"/>
    </row>
    <row r="150" spans="1:20" s="66" customFormat="1" ht="12.75" customHeight="1">
      <c r="A150" s="76">
        <f t="shared" si="4"/>
      </c>
      <c r="B150" s="55">
        <f t="shared" si="5"/>
      </c>
      <c r="C150" s="56"/>
      <c r="E150" s="109"/>
      <c r="F150" s="110"/>
      <c r="G150" s="111"/>
      <c r="H150" s="111"/>
      <c r="I150" s="112"/>
      <c r="J150" s="113"/>
      <c r="K150" s="114"/>
      <c r="L150" s="115"/>
      <c r="M150" s="116"/>
      <c r="N150" s="117"/>
      <c r="O150" s="118"/>
      <c r="P150" s="116"/>
      <c r="Q150" s="119"/>
      <c r="R150" s="137"/>
      <c r="S150" s="121"/>
      <c r="T150" s="122"/>
    </row>
    <row r="151" spans="1:20" s="66" customFormat="1" ht="12.75" customHeight="1">
      <c r="A151" s="76">
        <f t="shared" si="4"/>
      </c>
      <c r="B151" s="55">
        <f t="shared" si="5"/>
      </c>
      <c r="C151" s="56"/>
      <c r="E151" s="109"/>
      <c r="F151" s="110"/>
      <c r="G151" s="111"/>
      <c r="H151" s="111"/>
      <c r="I151" s="112"/>
      <c r="J151" s="113"/>
      <c r="K151" s="114"/>
      <c r="L151" s="115"/>
      <c r="M151" s="116"/>
      <c r="N151" s="117"/>
      <c r="O151" s="118"/>
      <c r="P151" s="116"/>
      <c r="Q151" s="119"/>
      <c r="R151" s="137"/>
      <c r="S151" s="121"/>
      <c r="T151" s="122"/>
    </row>
    <row r="152" spans="1:20" s="66" customFormat="1" ht="12.75" customHeight="1">
      <c r="A152" s="76">
        <f t="shared" si="4"/>
      </c>
      <c r="B152" s="55">
        <f t="shared" si="5"/>
      </c>
      <c r="C152" s="56"/>
      <c r="E152" s="109"/>
      <c r="F152" s="110"/>
      <c r="G152" s="111"/>
      <c r="H152" s="111"/>
      <c r="I152" s="112"/>
      <c r="J152" s="113"/>
      <c r="K152" s="114"/>
      <c r="L152" s="115"/>
      <c r="M152" s="116"/>
      <c r="N152" s="117"/>
      <c r="O152" s="118"/>
      <c r="P152" s="116"/>
      <c r="Q152" s="119"/>
      <c r="R152" s="137"/>
      <c r="S152" s="121"/>
      <c r="T152" s="122"/>
    </row>
    <row r="153" spans="1:20" s="66" customFormat="1" ht="12.75" customHeight="1">
      <c r="A153" s="76">
        <f t="shared" si="4"/>
      </c>
      <c r="B153" s="55">
        <f t="shared" si="5"/>
      </c>
      <c r="C153" s="56"/>
      <c r="E153" s="109"/>
      <c r="F153" s="110"/>
      <c r="G153" s="111"/>
      <c r="H153" s="111"/>
      <c r="I153" s="112"/>
      <c r="J153" s="113"/>
      <c r="K153" s="114"/>
      <c r="L153" s="115"/>
      <c r="M153" s="116"/>
      <c r="N153" s="117"/>
      <c r="O153" s="118"/>
      <c r="P153" s="116"/>
      <c r="Q153" s="119"/>
      <c r="R153" s="137"/>
      <c r="S153" s="121"/>
      <c r="T153" s="122"/>
    </row>
    <row r="154" spans="1:20" s="66" customFormat="1" ht="12.75" customHeight="1">
      <c r="A154" s="76">
        <f t="shared" si="4"/>
      </c>
      <c r="B154" s="55">
        <f t="shared" si="5"/>
      </c>
      <c r="C154" s="56"/>
      <c r="E154" s="109"/>
      <c r="F154" s="110"/>
      <c r="G154" s="111"/>
      <c r="H154" s="111"/>
      <c r="I154" s="112"/>
      <c r="J154" s="113"/>
      <c r="K154" s="114"/>
      <c r="L154" s="115"/>
      <c r="M154" s="116"/>
      <c r="N154" s="117"/>
      <c r="O154" s="118"/>
      <c r="P154" s="116"/>
      <c r="Q154" s="119"/>
      <c r="R154" s="137"/>
      <c r="S154" s="121"/>
      <c r="T154" s="122"/>
    </row>
    <row r="155" spans="1:20" s="66" customFormat="1" ht="12.75" customHeight="1">
      <c r="A155" s="76">
        <f t="shared" si="4"/>
      </c>
      <c r="B155" s="55">
        <f t="shared" si="5"/>
      </c>
      <c r="C155" s="56"/>
      <c r="E155" s="109"/>
      <c r="F155" s="110"/>
      <c r="G155" s="111"/>
      <c r="H155" s="111"/>
      <c r="I155" s="112"/>
      <c r="J155" s="113"/>
      <c r="K155" s="114"/>
      <c r="L155" s="115"/>
      <c r="M155" s="116"/>
      <c r="N155" s="117"/>
      <c r="O155" s="118"/>
      <c r="P155" s="116"/>
      <c r="Q155" s="119"/>
      <c r="R155" s="137"/>
      <c r="S155" s="121"/>
      <c r="T155" s="122"/>
    </row>
    <row r="156" spans="1:20" s="66" customFormat="1" ht="12.75" customHeight="1">
      <c r="A156" s="76">
        <f t="shared" si="4"/>
      </c>
      <c r="B156" s="55">
        <f t="shared" si="5"/>
      </c>
      <c r="C156" s="56"/>
      <c r="E156" s="109"/>
      <c r="F156" s="110"/>
      <c r="G156" s="111"/>
      <c r="H156" s="111"/>
      <c r="I156" s="112"/>
      <c r="J156" s="113"/>
      <c r="K156" s="114"/>
      <c r="L156" s="115"/>
      <c r="M156" s="116"/>
      <c r="N156" s="117"/>
      <c r="O156" s="118"/>
      <c r="P156" s="116"/>
      <c r="Q156" s="119"/>
      <c r="R156" s="137"/>
      <c r="S156" s="121"/>
      <c r="T156" s="122"/>
    </row>
    <row r="157" spans="1:20" s="66" customFormat="1" ht="12.75" customHeight="1">
      <c r="A157" s="76">
        <f t="shared" si="4"/>
      </c>
      <c r="B157" s="55">
        <f t="shared" si="5"/>
      </c>
      <c r="C157" s="56"/>
      <c r="E157" s="109"/>
      <c r="F157" s="110"/>
      <c r="G157" s="111"/>
      <c r="H157" s="111"/>
      <c r="I157" s="112"/>
      <c r="J157" s="113"/>
      <c r="K157" s="114"/>
      <c r="L157" s="115"/>
      <c r="M157" s="116"/>
      <c r="N157" s="117"/>
      <c r="O157" s="118"/>
      <c r="P157" s="116"/>
      <c r="Q157" s="119"/>
      <c r="R157" s="137"/>
      <c r="S157" s="121"/>
      <c r="T157" s="122"/>
    </row>
    <row r="158" spans="1:20" s="66" customFormat="1" ht="12.75" customHeight="1">
      <c r="A158" s="76">
        <f t="shared" si="4"/>
      </c>
      <c r="B158" s="55">
        <f t="shared" si="5"/>
      </c>
      <c r="C158" s="56"/>
      <c r="E158" s="109"/>
      <c r="F158" s="110"/>
      <c r="G158" s="111"/>
      <c r="H158" s="111"/>
      <c r="I158" s="112"/>
      <c r="J158" s="113"/>
      <c r="K158" s="114"/>
      <c r="L158" s="115"/>
      <c r="M158" s="116"/>
      <c r="N158" s="117"/>
      <c r="O158" s="118"/>
      <c r="P158" s="116"/>
      <c r="Q158" s="119"/>
      <c r="R158" s="137"/>
      <c r="S158" s="121"/>
      <c r="T158" s="122"/>
    </row>
    <row r="159" spans="1:20" s="66" customFormat="1" ht="12.75" customHeight="1">
      <c r="A159" s="76">
        <f t="shared" si="4"/>
      </c>
      <c r="B159" s="55">
        <f t="shared" si="5"/>
      </c>
      <c r="C159" s="56"/>
      <c r="E159" s="109"/>
      <c r="F159" s="110"/>
      <c r="G159" s="111"/>
      <c r="H159" s="111"/>
      <c r="I159" s="112"/>
      <c r="J159" s="113"/>
      <c r="K159" s="114"/>
      <c r="L159" s="115"/>
      <c r="M159" s="116"/>
      <c r="N159" s="117"/>
      <c r="O159" s="118"/>
      <c r="P159" s="116"/>
      <c r="Q159" s="119"/>
      <c r="R159" s="137"/>
      <c r="S159" s="121"/>
      <c r="T159" s="122"/>
    </row>
    <row r="160" spans="1:20" s="66" customFormat="1" ht="12.75" customHeight="1">
      <c r="A160" s="76">
        <f t="shared" si="4"/>
      </c>
      <c r="B160" s="55">
        <f t="shared" si="5"/>
      </c>
      <c r="C160" s="56"/>
      <c r="E160" s="109"/>
      <c r="F160" s="110"/>
      <c r="G160" s="111"/>
      <c r="H160" s="111"/>
      <c r="I160" s="112"/>
      <c r="J160" s="113"/>
      <c r="K160" s="114"/>
      <c r="L160" s="115"/>
      <c r="M160" s="116"/>
      <c r="N160" s="117"/>
      <c r="O160" s="118"/>
      <c r="P160" s="116"/>
      <c r="Q160" s="119"/>
      <c r="R160" s="137"/>
      <c r="S160" s="121"/>
      <c r="T160" s="122"/>
    </row>
    <row r="161" spans="1:20" s="66" customFormat="1" ht="12.75" customHeight="1">
      <c r="A161" s="76">
        <f t="shared" si="4"/>
      </c>
      <c r="B161" s="55">
        <f t="shared" si="5"/>
      </c>
      <c r="C161" s="56"/>
      <c r="E161" s="109"/>
      <c r="F161" s="110"/>
      <c r="G161" s="111"/>
      <c r="H161" s="111"/>
      <c r="I161" s="112"/>
      <c r="J161" s="113"/>
      <c r="K161" s="114"/>
      <c r="L161" s="115"/>
      <c r="M161" s="116"/>
      <c r="N161" s="117"/>
      <c r="O161" s="118"/>
      <c r="P161" s="116"/>
      <c r="Q161" s="119"/>
      <c r="R161" s="137"/>
      <c r="S161" s="121"/>
      <c r="T161" s="122"/>
    </row>
    <row r="162" spans="1:20" s="66" customFormat="1" ht="12.75" customHeight="1">
      <c r="A162" s="76">
        <f t="shared" si="4"/>
      </c>
      <c r="B162" s="55">
        <f t="shared" si="5"/>
      </c>
      <c r="C162" s="56"/>
      <c r="E162" s="109"/>
      <c r="F162" s="110"/>
      <c r="G162" s="111"/>
      <c r="H162" s="111"/>
      <c r="I162" s="112"/>
      <c r="J162" s="113"/>
      <c r="K162" s="114"/>
      <c r="L162" s="115"/>
      <c r="M162" s="116"/>
      <c r="N162" s="117"/>
      <c r="O162" s="118"/>
      <c r="P162" s="116"/>
      <c r="Q162" s="119"/>
      <c r="R162" s="137"/>
      <c r="S162" s="121"/>
      <c r="T162" s="122"/>
    </row>
    <row r="163" spans="1:20" s="66" customFormat="1" ht="12.75" customHeight="1">
      <c r="A163" s="76">
        <f t="shared" si="4"/>
      </c>
      <c r="B163" s="55">
        <f t="shared" si="5"/>
      </c>
      <c r="C163" s="56"/>
      <c r="E163" s="109"/>
      <c r="F163" s="110"/>
      <c r="G163" s="111"/>
      <c r="H163" s="111"/>
      <c r="I163" s="112"/>
      <c r="J163" s="113"/>
      <c r="K163" s="114"/>
      <c r="L163" s="115"/>
      <c r="M163" s="116"/>
      <c r="N163" s="117"/>
      <c r="O163" s="118"/>
      <c r="P163" s="116"/>
      <c r="Q163" s="119"/>
      <c r="R163" s="137"/>
      <c r="S163" s="121"/>
      <c r="T163" s="122"/>
    </row>
    <row r="164" spans="1:20" s="66" customFormat="1" ht="12.75" customHeight="1">
      <c r="A164" s="76">
        <f t="shared" si="4"/>
      </c>
      <c r="B164" s="55">
        <f t="shared" si="5"/>
      </c>
      <c r="C164" s="56"/>
      <c r="E164" s="109"/>
      <c r="F164" s="110"/>
      <c r="G164" s="111"/>
      <c r="H164" s="111"/>
      <c r="I164" s="112"/>
      <c r="J164" s="113"/>
      <c r="K164" s="114"/>
      <c r="L164" s="115"/>
      <c r="M164" s="116"/>
      <c r="N164" s="117"/>
      <c r="O164" s="118"/>
      <c r="P164" s="116"/>
      <c r="Q164" s="119"/>
      <c r="R164" s="137"/>
      <c r="S164" s="121"/>
      <c r="T164" s="122"/>
    </row>
    <row r="165" spans="1:20" s="66" customFormat="1" ht="12.75" customHeight="1">
      <c r="A165" s="76">
        <f t="shared" si="4"/>
      </c>
      <c r="B165" s="55">
        <f t="shared" si="5"/>
      </c>
      <c r="C165" s="56"/>
      <c r="E165" s="109"/>
      <c r="F165" s="110"/>
      <c r="G165" s="111"/>
      <c r="H165" s="111"/>
      <c r="I165" s="112"/>
      <c r="J165" s="113"/>
      <c r="K165" s="114"/>
      <c r="L165" s="115"/>
      <c r="M165" s="116"/>
      <c r="N165" s="117"/>
      <c r="O165" s="118"/>
      <c r="P165" s="116"/>
      <c r="Q165" s="119"/>
      <c r="R165" s="137"/>
      <c r="S165" s="121"/>
      <c r="T165" s="122"/>
    </row>
    <row r="166" spans="1:20" s="66" customFormat="1" ht="12.75" customHeight="1">
      <c r="A166" s="76">
        <f t="shared" si="4"/>
      </c>
      <c r="B166" s="55">
        <f t="shared" si="5"/>
      </c>
      <c r="C166" s="56"/>
      <c r="E166" s="109"/>
      <c r="F166" s="110"/>
      <c r="G166" s="111"/>
      <c r="H166" s="111"/>
      <c r="I166" s="112"/>
      <c r="J166" s="113"/>
      <c r="K166" s="114"/>
      <c r="L166" s="115"/>
      <c r="M166" s="116"/>
      <c r="N166" s="117"/>
      <c r="O166" s="118"/>
      <c r="P166" s="116"/>
      <c r="Q166" s="119"/>
      <c r="R166" s="137"/>
      <c r="S166" s="121"/>
      <c r="T166" s="122"/>
    </row>
    <row r="167" spans="1:20" s="66" customFormat="1" ht="12.75" customHeight="1">
      <c r="A167" s="76">
        <f t="shared" si="4"/>
      </c>
      <c r="B167" s="55">
        <f t="shared" si="5"/>
      </c>
      <c r="C167" s="56"/>
      <c r="E167" s="109"/>
      <c r="F167" s="110"/>
      <c r="G167" s="111"/>
      <c r="H167" s="111"/>
      <c r="I167" s="112"/>
      <c r="J167" s="113"/>
      <c r="K167" s="114"/>
      <c r="L167" s="115"/>
      <c r="M167" s="116"/>
      <c r="N167" s="117"/>
      <c r="O167" s="118"/>
      <c r="P167" s="116"/>
      <c r="Q167" s="119"/>
      <c r="R167" s="137"/>
      <c r="S167" s="121"/>
      <c r="T167" s="122"/>
    </row>
    <row r="168" spans="1:20" s="66" customFormat="1" ht="12.75" customHeight="1">
      <c r="A168" s="76">
        <f t="shared" si="4"/>
      </c>
      <c r="B168" s="55">
        <f t="shared" si="5"/>
      </c>
      <c r="C168" s="56"/>
      <c r="E168" s="109"/>
      <c r="F168" s="110"/>
      <c r="G168" s="111"/>
      <c r="H168" s="111"/>
      <c r="I168" s="112"/>
      <c r="J168" s="113"/>
      <c r="K168" s="114"/>
      <c r="L168" s="115"/>
      <c r="M168" s="116"/>
      <c r="N168" s="117"/>
      <c r="O168" s="118"/>
      <c r="P168" s="116"/>
      <c r="Q168" s="119"/>
      <c r="R168" s="137"/>
      <c r="S168" s="121"/>
      <c r="T168" s="122"/>
    </row>
    <row r="169" spans="1:20" s="66" customFormat="1" ht="12.75" customHeight="1">
      <c r="A169" s="76">
        <f t="shared" si="4"/>
      </c>
      <c r="B169" s="55">
        <f t="shared" si="5"/>
      </c>
      <c r="C169" s="56"/>
      <c r="E169" s="109"/>
      <c r="F169" s="110"/>
      <c r="G169" s="111"/>
      <c r="H169" s="111"/>
      <c r="I169" s="112"/>
      <c r="J169" s="113"/>
      <c r="K169" s="114"/>
      <c r="L169" s="115"/>
      <c r="M169" s="116"/>
      <c r="N169" s="117"/>
      <c r="O169" s="118"/>
      <c r="P169" s="116"/>
      <c r="Q169" s="119"/>
      <c r="R169" s="137"/>
      <c r="S169" s="121"/>
      <c r="T169" s="122"/>
    </row>
    <row r="170" spans="1:20" s="66" customFormat="1" ht="12.75" customHeight="1">
      <c r="A170" s="76">
        <f t="shared" si="4"/>
      </c>
      <c r="B170" s="55">
        <f t="shared" si="5"/>
      </c>
      <c r="C170" s="56"/>
      <c r="E170" s="109"/>
      <c r="F170" s="110"/>
      <c r="G170" s="111"/>
      <c r="H170" s="111"/>
      <c r="I170" s="112"/>
      <c r="J170" s="113"/>
      <c r="K170" s="114"/>
      <c r="L170" s="115"/>
      <c r="M170" s="116"/>
      <c r="N170" s="117"/>
      <c r="O170" s="118"/>
      <c r="P170" s="116"/>
      <c r="Q170" s="119"/>
      <c r="R170" s="137"/>
      <c r="S170" s="121"/>
      <c r="T170" s="122"/>
    </row>
    <row r="171" spans="1:20" s="66" customFormat="1" ht="12.75" customHeight="1">
      <c r="A171" s="76">
        <f t="shared" si="4"/>
      </c>
      <c r="B171" s="55">
        <f t="shared" si="5"/>
      </c>
      <c r="C171" s="56"/>
      <c r="E171" s="109"/>
      <c r="F171" s="110"/>
      <c r="G171" s="111"/>
      <c r="H171" s="111"/>
      <c r="I171" s="112"/>
      <c r="J171" s="113"/>
      <c r="K171" s="114"/>
      <c r="L171" s="115"/>
      <c r="M171" s="116"/>
      <c r="N171" s="117"/>
      <c r="O171" s="118"/>
      <c r="P171" s="116"/>
      <c r="Q171" s="119"/>
      <c r="R171" s="137"/>
      <c r="S171" s="121"/>
      <c r="T171" s="122"/>
    </row>
    <row r="172" spans="1:20" s="66" customFormat="1" ht="12.75" customHeight="1">
      <c r="A172" s="76">
        <f t="shared" si="4"/>
      </c>
      <c r="B172" s="55">
        <f t="shared" si="5"/>
      </c>
      <c r="C172" s="56"/>
      <c r="E172" s="109"/>
      <c r="F172" s="110"/>
      <c r="G172" s="111"/>
      <c r="H172" s="111"/>
      <c r="I172" s="112"/>
      <c r="J172" s="113"/>
      <c r="K172" s="114"/>
      <c r="L172" s="115"/>
      <c r="M172" s="116"/>
      <c r="N172" s="117"/>
      <c r="O172" s="118"/>
      <c r="P172" s="116"/>
      <c r="Q172" s="119"/>
      <c r="R172" s="137"/>
      <c r="S172" s="121"/>
      <c r="T172" s="122"/>
    </row>
    <row r="173" spans="1:20" s="66" customFormat="1" ht="12.75" customHeight="1">
      <c r="A173" s="76">
        <f t="shared" si="4"/>
      </c>
      <c r="B173" s="55">
        <f t="shared" si="5"/>
      </c>
      <c r="C173" s="56"/>
      <c r="E173" s="109"/>
      <c r="F173" s="110"/>
      <c r="G173" s="111"/>
      <c r="H173" s="111"/>
      <c r="I173" s="112"/>
      <c r="J173" s="113"/>
      <c r="K173" s="114"/>
      <c r="L173" s="115"/>
      <c r="M173" s="116"/>
      <c r="N173" s="117"/>
      <c r="O173" s="118"/>
      <c r="P173" s="116"/>
      <c r="Q173" s="119"/>
      <c r="R173" s="137"/>
      <c r="S173" s="121"/>
      <c r="T173" s="122"/>
    </row>
    <row r="174" spans="1:20" s="66" customFormat="1" ht="12.75" customHeight="1">
      <c r="A174" s="76">
        <f t="shared" si="4"/>
      </c>
      <c r="B174" s="55">
        <f t="shared" si="5"/>
      </c>
      <c r="C174" s="56"/>
      <c r="E174" s="109"/>
      <c r="F174" s="110"/>
      <c r="G174" s="111"/>
      <c r="H174" s="111"/>
      <c r="I174" s="112"/>
      <c r="J174" s="113"/>
      <c r="K174" s="114"/>
      <c r="L174" s="115"/>
      <c r="M174" s="116"/>
      <c r="N174" s="117"/>
      <c r="O174" s="118"/>
      <c r="P174" s="116"/>
      <c r="Q174" s="119"/>
      <c r="R174" s="137"/>
      <c r="S174" s="121"/>
      <c r="T174" s="122"/>
    </row>
    <row r="175" spans="1:20" s="66" customFormat="1" ht="12.75" customHeight="1">
      <c r="A175" s="76">
        <f t="shared" si="4"/>
      </c>
      <c r="B175" s="55">
        <f t="shared" si="5"/>
      </c>
      <c r="C175" s="56"/>
      <c r="E175" s="109"/>
      <c r="F175" s="110"/>
      <c r="G175" s="111"/>
      <c r="H175" s="111"/>
      <c r="I175" s="112"/>
      <c r="J175" s="113"/>
      <c r="K175" s="114"/>
      <c r="L175" s="115"/>
      <c r="M175" s="116"/>
      <c r="N175" s="117"/>
      <c r="O175" s="118"/>
      <c r="P175" s="116"/>
      <c r="Q175" s="119"/>
      <c r="R175" s="137"/>
      <c r="S175" s="121"/>
      <c r="T175" s="122"/>
    </row>
    <row r="176" spans="1:20" s="66" customFormat="1" ht="12.75" customHeight="1">
      <c r="A176" s="76">
        <f t="shared" si="4"/>
      </c>
      <c r="B176" s="55">
        <f t="shared" si="5"/>
      </c>
      <c r="C176" s="56"/>
      <c r="E176" s="109"/>
      <c r="F176" s="110"/>
      <c r="G176" s="111"/>
      <c r="H176" s="111"/>
      <c r="I176" s="112"/>
      <c r="J176" s="113"/>
      <c r="K176" s="114"/>
      <c r="L176" s="115"/>
      <c r="M176" s="116"/>
      <c r="N176" s="117"/>
      <c r="O176" s="118"/>
      <c r="P176" s="116"/>
      <c r="Q176" s="119"/>
      <c r="R176" s="137"/>
      <c r="S176" s="121"/>
      <c r="T176" s="122"/>
    </row>
    <row r="177" spans="1:20" s="66" customFormat="1" ht="12.75" customHeight="1">
      <c r="A177" s="76">
        <f t="shared" si="4"/>
      </c>
      <c r="B177" s="55">
        <f t="shared" si="5"/>
      </c>
      <c r="C177" s="56"/>
      <c r="E177" s="109"/>
      <c r="F177" s="110"/>
      <c r="G177" s="111"/>
      <c r="H177" s="111"/>
      <c r="I177" s="112"/>
      <c r="J177" s="113"/>
      <c r="K177" s="114"/>
      <c r="L177" s="115"/>
      <c r="M177" s="116"/>
      <c r="N177" s="117"/>
      <c r="O177" s="118"/>
      <c r="P177" s="116"/>
      <c r="Q177" s="119"/>
      <c r="R177" s="137"/>
      <c r="S177" s="121"/>
      <c r="T177" s="122"/>
    </row>
    <row r="178" spans="1:20" s="66" customFormat="1" ht="12.75" customHeight="1">
      <c r="A178" s="76">
        <f t="shared" si="4"/>
      </c>
      <c r="B178" s="55">
        <f t="shared" si="5"/>
      </c>
      <c r="C178" s="56"/>
      <c r="E178" s="109"/>
      <c r="F178" s="110"/>
      <c r="G178" s="111"/>
      <c r="H178" s="111"/>
      <c r="I178" s="112"/>
      <c r="J178" s="113"/>
      <c r="K178" s="114"/>
      <c r="L178" s="115"/>
      <c r="M178" s="116"/>
      <c r="N178" s="117"/>
      <c r="O178" s="118"/>
      <c r="P178" s="116"/>
      <c r="Q178" s="119"/>
      <c r="R178" s="137"/>
      <c r="S178" s="121"/>
      <c r="T178" s="122"/>
    </row>
    <row r="179" spans="1:20" s="66" customFormat="1" ht="12.75" customHeight="1">
      <c r="A179" s="76">
        <f t="shared" si="4"/>
      </c>
      <c r="B179" s="55">
        <f t="shared" si="5"/>
      </c>
      <c r="C179" s="56"/>
      <c r="E179" s="109"/>
      <c r="F179" s="110"/>
      <c r="G179" s="111"/>
      <c r="H179" s="111"/>
      <c r="I179" s="112"/>
      <c r="J179" s="113"/>
      <c r="K179" s="114"/>
      <c r="L179" s="115"/>
      <c r="M179" s="116"/>
      <c r="N179" s="117"/>
      <c r="O179" s="118"/>
      <c r="P179" s="116"/>
      <c r="Q179" s="119"/>
      <c r="R179" s="137"/>
      <c r="S179" s="121"/>
      <c r="T179" s="122"/>
    </row>
    <row r="180" spans="1:20" s="66" customFormat="1" ht="12.75" customHeight="1">
      <c r="A180" s="76">
        <f t="shared" si="4"/>
      </c>
      <c r="B180" s="55">
        <f t="shared" si="5"/>
      </c>
      <c r="C180" s="56"/>
      <c r="E180" s="109"/>
      <c r="F180" s="110"/>
      <c r="G180" s="111"/>
      <c r="H180" s="111"/>
      <c r="I180" s="112"/>
      <c r="J180" s="113"/>
      <c r="K180" s="114"/>
      <c r="L180" s="115"/>
      <c r="M180" s="116"/>
      <c r="N180" s="117"/>
      <c r="O180" s="118"/>
      <c r="P180" s="116"/>
      <c r="Q180" s="119"/>
      <c r="R180" s="137"/>
      <c r="S180" s="121"/>
      <c r="T180" s="122"/>
    </row>
    <row r="181" spans="1:20" s="66" customFormat="1" ht="12.75" customHeight="1">
      <c r="A181" s="76">
        <f t="shared" si="4"/>
      </c>
      <c r="B181" s="55">
        <f t="shared" si="5"/>
      </c>
      <c r="C181" s="56"/>
      <c r="E181" s="109"/>
      <c r="F181" s="110"/>
      <c r="G181" s="111"/>
      <c r="H181" s="111"/>
      <c r="I181" s="112"/>
      <c r="J181" s="113"/>
      <c r="K181" s="114"/>
      <c r="L181" s="115"/>
      <c r="M181" s="116"/>
      <c r="N181" s="117"/>
      <c r="O181" s="118"/>
      <c r="P181" s="116"/>
      <c r="Q181" s="119"/>
      <c r="R181" s="137"/>
      <c r="S181" s="121"/>
      <c r="T181" s="122"/>
    </row>
    <row r="182" spans="1:20" s="66" customFormat="1" ht="12.75" customHeight="1">
      <c r="A182" s="76">
        <f t="shared" si="4"/>
      </c>
      <c r="B182" s="55">
        <f t="shared" si="5"/>
      </c>
      <c r="C182" s="56"/>
      <c r="E182" s="109"/>
      <c r="F182" s="110"/>
      <c r="G182" s="111"/>
      <c r="H182" s="111"/>
      <c r="I182" s="112"/>
      <c r="J182" s="113"/>
      <c r="K182" s="114"/>
      <c r="L182" s="115"/>
      <c r="M182" s="116"/>
      <c r="N182" s="117"/>
      <c r="O182" s="118"/>
      <c r="P182" s="116"/>
      <c r="Q182" s="119"/>
      <c r="R182" s="137"/>
      <c r="S182" s="121"/>
      <c r="T182" s="122"/>
    </row>
    <row r="183" spans="1:20" s="66" customFormat="1" ht="12.75" customHeight="1">
      <c r="A183" s="76">
        <f t="shared" si="4"/>
      </c>
      <c r="B183" s="55">
        <f t="shared" si="5"/>
      </c>
      <c r="C183" s="56"/>
      <c r="E183" s="109"/>
      <c r="F183" s="110"/>
      <c r="G183" s="111"/>
      <c r="H183" s="111"/>
      <c r="I183" s="112"/>
      <c r="J183" s="113"/>
      <c r="K183" s="114"/>
      <c r="L183" s="115"/>
      <c r="M183" s="116"/>
      <c r="N183" s="117"/>
      <c r="O183" s="118"/>
      <c r="P183" s="116"/>
      <c r="Q183" s="119"/>
      <c r="R183" s="137"/>
      <c r="S183" s="121"/>
      <c r="T183" s="122"/>
    </row>
    <row r="184" spans="1:20" s="66" customFormat="1" ht="12.75" customHeight="1">
      <c r="A184" s="76">
        <f t="shared" si="4"/>
      </c>
      <c r="B184" s="55">
        <f t="shared" si="5"/>
      </c>
      <c r="C184" s="56"/>
      <c r="E184" s="109"/>
      <c r="F184" s="110"/>
      <c r="G184" s="111"/>
      <c r="H184" s="111"/>
      <c r="I184" s="112"/>
      <c r="J184" s="113"/>
      <c r="K184" s="114"/>
      <c r="L184" s="115"/>
      <c r="M184" s="116"/>
      <c r="N184" s="117"/>
      <c r="O184" s="118"/>
      <c r="P184" s="116"/>
      <c r="Q184" s="119"/>
      <c r="R184" s="137"/>
      <c r="S184" s="121"/>
      <c r="T184" s="122"/>
    </row>
    <row r="185" spans="1:20" s="66" customFormat="1" ht="12.75" customHeight="1">
      <c r="A185" s="76">
        <f t="shared" si="4"/>
      </c>
      <c r="B185" s="55">
        <f t="shared" si="5"/>
      </c>
      <c r="C185" s="56"/>
      <c r="E185" s="109"/>
      <c r="F185" s="110"/>
      <c r="G185" s="111"/>
      <c r="H185" s="111"/>
      <c r="I185" s="112"/>
      <c r="J185" s="113"/>
      <c r="K185" s="114"/>
      <c r="L185" s="115"/>
      <c r="M185" s="116"/>
      <c r="N185" s="117"/>
      <c r="O185" s="118"/>
      <c r="P185" s="116"/>
      <c r="Q185" s="119"/>
      <c r="R185" s="137"/>
      <c r="S185" s="121"/>
      <c r="T185" s="122"/>
    </row>
    <row r="186" spans="1:20" s="66" customFormat="1" ht="12.75" customHeight="1">
      <c r="A186" s="76">
        <f t="shared" si="4"/>
      </c>
      <c r="B186" s="55">
        <f t="shared" si="5"/>
      </c>
      <c r="C186" s="56"/>
      <c r="E186" s="109"/>
      <c r="F186" s="110"/>
      <c r="G186" s="111"/>
      <c r="H186" s="111"/>
      <c r="I186" s="112"/>
      <c r="J186" s="113"/>
      <c r="K186" s="114"/>
      <c r="L186" s="115"/>
      <c r="M186" s="116"/>
      <c r="N186" s="117"/>
      <c r="O186" s="118"/>
      <c r="P186" s="116"/>
      <c r="Q186" s="119"/>
      <c r="R186" s="137"/>
      <c r="S186" s="121"/>
      <c r="T186" s="122"/>
    </row>
    <row r="187" spans="1:20" s="66" customFormat="1" ht="12.75" customHeight="1">
      <c r="A187" s="76">
        <f t="shared" si="4"/>
      </c>
      <c r="B187" s="55">
        <f t="shared" si="5"/>
      </c>
      <c r="C187" s="56"/>
      <c r="E187" s="109"/>
      <c r="F187" s="110"/>
      <c r="G187" s="111"/>
      <c r="H187" s="111"/>
      <c r="I187" s="112"/>
      <c r="J187" s="113"/>
      <c r="K187" s="114"/>
      <c r="L187" s="115"/>
      <c r="M187" s="116"/>
      <c r="N187" s="117"/>
      <c r="O187" s="118"/>
      <c r="P187" s="116"/>
      <c r="Q187" s="119"/>
      <c r="R187" s="137"/>
      <c r="S187" s="121"/>
      <c r="T187" s="122"/>
    </row>
    <row r="188" spans="1:20" s="66" customFormat="1" ht="12.75" customHeight="1">
      <c r="A188" s="76">
        <f t="shared" si="4"/>
      </c>
      <c r="B188" s="55">
        <f t="shared" si="5"/>
      </c>
      <c r="C188" s="56"/>
      <c r="E188" s="109"/>
      <c r="F188" s="110"/>
      <c r="G188" s="111"/>
      <c r="H188" s="111"/>
      <c r="I188" s="112"/>
      <c r="J188" s="113"/>
      <c r="K188" s="114"/>
      <c r="L188" s="115"/>
      <c r="M188" s="116"/>
      <c r="N188" s="117"/>
      <c r="O188" s="118"/>
      <c r="P188" s="116"/>
      <c r="Q188" s="119"/>
      <c r="R188" s="137"/>
      <c r="S188" s="121"/>
      <c r="T188" s="122"/>
    </row>
    <row r="189" spans="1:20" s="66" customFormat="1" ht="12.75" customHeight="1">
      <c r="A189" s="76">
        <f t="shared" si="4"/>
      </c>
      <c r="B189" s="55">
        <f t="shared" si="5"/>
      </c>
      <c r="C189" s="56"/>
      <c r="E189" s="109"/>
      <c r="F189" s="110"/>
      <c r="G189" s="111"/>
      <c r="H189" s="111"/>
      <c r="I189" s="112"/>
      <c r="J189" s="113"/>
      <c r="K189" s="114"/>
      <c r="L189" s="115"/>
      <c r="M189" s="116"/>
      <c r="N189" s="117"/>
      <c r="O189" s="118"/>
      <c r="P189" s="116"/>
      <c r="Q189" s="119"/>
      <c r="R189" s="137"/>
      <c r="S189" s="121"/>
      <c r="T189" s="122"/>
    </row>
    <row r="190" spans="1:20" s="66" customFormat="1" ht="12.75" customHeight="1">
      <c r="A190" s="76">
        <f t="shared" si="4"/>
      </c>
      <c r="B190" s="55">
        <f t="shared" si="5"/>
      </c>
      <c r="C190" s="56"/>
      <c r="E190" s="109"/>
      <c r="F190" s="110"/>
      <c r="G190" s="111"/>
      <c r="H190" s="111"/>
      <c r="I190" s="112"/>
      <c r="J190" s="113"/>
      <c r="K190" s="114"/>
      <c r="L190" s="115"/>
      <c r="M190" s="116"/>
      <c r="N190" s="117"/>
      <c r="O190" s="118"/>
      <c r="P190" s="116"/>
      <c r="Q190" s="119"/>
      <c r="R190" s="137"/>
      <c r="S190" s="121"/>
      <c r="T190" s="122"/>
    </row>
    <row r="191" spans="1:20" s="66" customFormat="1" ht="12.75" customHeight="1">
      <c r="A191" s="76">
        <f t="shared" si="4"/>
      </c>
      <c r="B191" s="55">
        <f t="shared" si="5"/>
      </c>
      <c r="C191" s="56"/>
      <c r="E191" s="109"/>
      <c r="F191" s="110"/>
      <c r="G191" s="111"/>
      <c r="H191" s="111"/>
      <c r="I191" s="112"/>
      <c r="J191" s="113"/>
      <c r="K191" s="114"/>
      <c r="L191" s="115"/>
      <c r="M191" s="116"/>
      <c r="N191" s="117"/>
      <c r="O191" s="118"/>
      <c r="P191" s="116"/>
      <c r="Q191" s="119"/>
      <c r="R191" s="137"/>
      <c r="S191" s="121"/>
      <c r="T191" s="122"/>
    </row>
    <row r="192" spans="1:20" s="66" customFormat="1" ht="12.75" customHeight="1">
      <c r="A192" s="76">
        <f t="shared" si="4"/>
      </c>
      <c r="B192" s="55">
        <f t="shared" si="5"/>
      </c>
      <c r="C192" s="56"/>
      <c r="E192" s="109"/>
      <c r="F192" s="110"/>
      <c r="G192" s="111"/>
      <c r="H192" s="111"/>
      <c r="I192" s="112"/>
      <c r="J192" s="113"/>
      <c r="K192" s="114"/>
      <c r="L192" s="115"/>
      <c r="M192" s="116"/>
      <c r="N192" s="117"/>
      <c r="O192" s="118"/>
      <c r="P192" s="116"/>
      <c r="Q192" s="119"/>
      <c r="R192" s="137"/>
      <c r="S192" s="121"/>
      <c r="T192" s="122"/>
    </row>
    <row r="193" spans="1:20" s="66" customFormat="1" ht="12.75" customHeight="1">
      <c r="A193" s="76">
        <f t="shared" si="4"/>
      </c>
      <c r="B193" s="55">
        <f t="shared" si="5"/>
      </c>
      <c r="C193" s="56"/>
      <c r="E193" s="109"/>
      <c r="F193" s="110"/>
      <c r="G193" s="111"/>
      <c r="H193" s="111"/>
      <c r="I193" s="112"/>
      <c r="J193" s="113"/>
      <c r="K193" s="114"/>
      <c r="L193" s="115"/>
      <c r="M193" s="116"/>
      <c r="N193" s="117"/>
      <c r="O193" s="118"/>
      <c r="P193" s="116"/>
      <c r="Q193" s="119"/>
      <c r="R193" s="137"/>
      <c r="S193" s="121"/>
      <c r="T193" s="122"/>
    </row>
    <row r="194" spans="1:20" s="66" customFormat="1" ht="12.75" customHeight="1">
      <c r="A194" s="76">
        <f t="shared" si="4"/>
      </c>
      <c r="B194" s="55">
        <f t="shared" si="5"/>
      </c>
      <c r="C194" s="56"/>
      <c r="E194" s="109"/>
      <c r="F194" s="110"/>
      <c r="G194" s="111"/>
      <c r="H194" s="111"/>
      <c r="I194" s="112"/>
      <c r="J194" s="113"/>
      <c r="K194" s="114"/>
      <c r="L194" s="115"/>
      <c r="M194" s="116"/>
      <c r="N194" s="117"/>
      <c r="O194" s="118"/>
      <c r="P194" s="116"/>
      <c r="Q194" s="119"/>
      <c r="R194" s="137"/>
      <c r="S194" s="121"/>
      <c r="T194" s="122"/>
    </row>
    <row r="195" spans="1:20" s="66" customFormat="1" ht="12.75" customHeight="1">
      <c r="A195" s="76">
        <f t="shared" si="4"/>
      </c>
      <c r="B195" s="55">
        <f t="shared" si="5"/>
      </c>
      <c r="C195" s="56"/>
      <c r="E195" s="109"/>
      <c r="F195" s="110"/>
      <c r="G195" s="111"/>
      <c r="H195" s="111"/>
      <c r="I195" s="112"/>
      <c r="J195" s="113"/>
      <c r="K195" s="114"/>
      <c r="L195" s="115"/>
      <c r="M195" s="116"/>
      <c r="N195" s="117"/>
      <c r="O195" s="118"/>
      <c r="P195" s="116"/>
      <c r="Q195" s="119"/>
      <c r="R195" s="137"/>
      <c r="S195" s="121"/>
      <c r="T195" s="122"/>
    </row>
    <row r="196" spans="1:20" s="66" customFormat="1" ht="12.75" customHeight="1">
      <c r="A196" s="76">
        <f t="shared" si="4"/>
      </c>
      <c r="B196" s="55">
        <f t="shared" si="5"/>
      </c>
      <c r="C196" s="56"/>
      <c r="E196" s="109"/>
      <c r="F196" s="110"/>
      <c r="G196" s="111"/>
      <c r="H196" s="111"/>
      <c r="I196" s="112"/>
      <c r="J196" s="113"/>
      <c r="K196" s="114"/>
      <c r="L196" s="115"/>
      <c r="M196" s="116"/>
      <c r="N196" s="117"/>
      <c r="O196" s="118"/>
      <c r="P196" s="116"/>
      <c r="Q196" s="119"/>
      <c r="R196" s="137"/>
      <c r="S196" s="121"/>
      <c r="T196" s="122"/>
    </row>
    <row r="197" spans="1:20" s="66" customFormat="1" ht="12.75" customHeight="1">
      <c r="A197" s="76">
        <f t="shared" si="4"/>
      </c>
      <c r="B197" s="55">
        <f t="shared" si="5"/>
      </c>
      <c r="C197" s="56"/>
      <c r="E197" s="109"/>
      <c r="F197" s="110"/>
      <c r="G197" s="111"/>
      <c r="H197" s="111"/>
      <c r="I197" s="112"/>
      <c r="J197" s="113"/>
      <c r="K197" s="114"/>
      <c r="L197" s="115"/>
      <c r="M197" s="116"/>
      <c r="N197" s="117"/>
      <c r="O197" s="118"/>
      <c r="P197" s="116"/>
      <c r="Q197" s="119"/>
      <c r="R197" s="137"/>
      <c r="S197" s="121"/>
      <c r="T197" s="122"/>
    </row>
    <row r="198" spans="1:20" s="66" customFormat="1" ht="12.75" customHeight="1">
      <c r="A198" s="76">
        <f t="shared" si="4"/>
      </c>
      <c r="B198" s="55">
        <f t="shared" si="5"/>
      </c>
      <c r="C198" s="56"/>
      <c r="E198" s="109"/>
      <c r="F198" s="110"/>
      <c r="G198" s="111"/>
      <c r="H198" s="111"/>
      <c r="I198" s="112"/>
      <c r="J198" s="113"/>
      <c r="K198" s="114"/>
      <c r="L198" s="115"/>
      <c r="M198" s="116"/>
      <c r="N198" s="117"/>
      <c r="O198" s="118"/>
      <c r="P198" s="116"/>
      <c r="Q198" s="119"/>
      <c r="R198" s="137"/>
      <c r="S198" s="121"/>
      <c r="T198" s="122"/>
    </row>
    <row r="199" spans="1:20" s="66" customFormat="1" ht="12.75" customHeight="1">
      <c r="A199" s="76">
        <f aca="true" t="shared" si="6" ref="A199:A220">IF(K199="","",IF(L199="○",K199-1,K199+0))</f>
      </c>
      <c r="B199" s="55">
        <f aca="true" t="shared" si="7" ref="B199:B220">IF(A199=3,"A",IF(A199=2,"B",IF(OR(A199=1,A199=0),"C","")))</f>
      </c>
      <c r="C199" s="56"/>
      <c r="E199" s="109"/>
      <c r="F199" s="110"/>
      <c r="G199" s="111"/>
      <c r="H199" s="111"/>
      <c r="I199" s="112"/>
      <c r="J199" s="113"/>
      <c r="K199" s="114"/>
      <c r="L199" s="115"/>
      <c r="M199" s="116"/>
      <c r="N199" s="117"/>
      <c r="O199" s="118"/>
      <c r="P199" s="116"/>
      <c r="Q199" s="119"/>
      <c r="R199" s="137"/>
      <c r="S199" s="121"/>
      <c r="T199" s="122"/>
    </row>
    <row r="200" spans="1:20" s="66" customFormat="1" ht="12.75" customHeight="1">
      <c r="A200" s="76">
        <f t="shared" si="6"/>
      </c>
      <c r="B200" s="55">
        <f t="shared" si="7"/>
      </c>
      <c r="C200" s="56"/>
      <c r="E200" s="109"/>
      <c r="F200" s="110"/>
      <c r="G200" s="111"/>
      <c r="H200" s="111"/>
      <c r="I200" s="112"/>
      <c r="J200" s="113"/>
      <c r="K200" s="114"/>
      <c r="L200" s="115"/>
      <c r="M200" s="116"/>
      <c r="N200" s="117"/>
      <c r="O200" s="118"/>
      <c r="P200" s="116"/>
      <c r="Q200" s="119"/>
      <c r="R200" s="137"/>
      <c r="S200" s="121"/>
      <c r="T200" s="122"/>
    </row>
    <row r="201" spans="1:20" s="66" customFormat="1" ht="12.75" customHeight="1">
      <c r="A201" s="76">
        <f t="shared" si="6"/>
      </c>
      <c r="B201" s="55">
        <f t="shared" si="7"/>
      </c>
      <c r="C201" s="56"/>
      <c r="E201" s="109"/>
      <c r="F201" s="110"/>
      <c r="G201" s="111"/>
      <c r="H201" s="111"/>
      <c r="I201" s="112"/>
      <c r="J201" s="113"/>
      <c r="K201" s="114"/>
      <c r="L201" s="115"/>
      <c r="M201" s="116"/>
      <c r="N201" s="117"/>
      <c r="O201" s="118"/>
      <c r="P201" s="116"/>
      <c r="Q201" s="119"/>
      <c r="R201" s="137"/>
      <c r="S201" s="121"/>
      <c r="T201" s="122"/>
    </row>
    <row r="202" spans="1:20" s="66" customFormat="1" ht="12.75" customHeight="1">
      <c r="A202" s="76">
        <f t="shared" si="6"/>
      </c>
      <c r="B202" s="55">
        <f t="shared" si="7"/>
      </c>
      <c r="C202" s="56"/>
      <c r="E202" s="109"/>
      <c r="F202" s="110"/>
      <c r="G202" s="111"/>
      <c r="H202" s="111"/>
      <c r="I202" s="112"/>
      <c r="J202" s="113"/>
      <c r="K202" s="114"/>
      <c r="L202" s="115"/>
      <c r="M202" s="116"/>
      <c r="N202" s="117"/>
      <c r="O202" s="118"/>
      <c r="P202" s="116"/>
      <c r="Q202" s="119"/>
      <c r="R202" s="137"/>
      <c r="S202" s="121"/>
      <c r="T202" s="122"/>
    </row>
    <row r="203" spans="1:20" s="66" customFormat="1" ht="12.75" customHeight="1">
      <c r="A203" s="76">
        <f t="shared" si="6"/>
      </c>
      <c r="B203" s="55">
        <f t="shared" si="7"/>
      </c>
      <c r="C203" s="56"/>
      <c r="E203" s="109"/>
      <c r="F203" s="110"/>
      <c r="G203" s="111"/>
      <c r="H203" s="111"/>
      <c r="I203" s="112"/>
      <c r="J203" s="113"/>
      <c r="K203" s="114"/>
      <c r="L203" s="115"/>
      <c r="M203" s="116"/>
      <c r="N203" s="117"/>
      <c r="O203" s="118"/>
      <c r="P203" s="116"/>
      <c r="Q203" s="119"/>
      <c r="R203" s="137"/>
      <c r="S203" s="121"/>
      <c r="T203" s="122"/>
    </row>
    <row r="204" spans="1:20" s="66" customFormat="1" ht="12.75" customHeight="1">
      <c r="A204" s="76">
        <f t="shared" si="6"/>
      </c>
      <c r="B204" s="55">
        <f t="shared" si="7"/>
      </c>
      <c r="C204" s="56"/>
      <c r="E204" s="109"/>
      <c r="F204" s="110"/>
      <c r="G204" s="111"/>
      <c r="H204" s="111"/>
      <c r="I204" s="112"/>
      <c r="J204" s="113"/>
      <c r="K204" s="114"/>
      <c r="L204" s="115"/>
      <c r="M204" s="116"/>
      <c r="N204" s="117"/>
      <c r="O204" s="118"/>
      <c r="P204" s="116"/>
      <c r="Q204" s="119"/>
      <c r="R204" s="137"/>
      <c r="S204" s="121"/>
      <c r="T204" s="122"/>
    </row>
    <row r="205" spans="1:20" s="66" customFormat="1" ht="12.75" customHeight="1">
      <c r="A205" s="76">
        <f t="shared" si="6"/>
      </c>
      <c r="B205" s="55">
        <f t="shared" si="7"/>
      </c>
      <c r="C205" s="56"/>
      <c r="E205" s="109"/>
      <c r="F205" s="110"/>
      <c r="G205" s="111"/>
      <c r="H205" s="111"/>
      <c r="I205" s="112"/>
      <c r="J205" s="113"/>
      <c r="K205" s="114"/>
      <c r="L205" s="115"/>
      <c r="M205" s="116"/>
      <c r="N205" s="117"/>
      <c r="O205" s="118"/>
      <c r="P205" s="116"/>
      <c r="Q205" s="119"/>
      <c r="R205" s="137"/>
      <c r="S205" s="121"/>
      <c r="T205" s="122"/>
    </row>
    <row r="206" spans="1:20" s="66" customFormat="1" ht="12.75" customHeight="1">
      <c r="A206" s="76">
        <f t="shared" si="6"/>
      </c>
      <c r="B206" s="55">
        <f t="shared" si="7"/>
      </c>
      <c r="C206" s="56"/>
      <c r="E206" s="109"/>
      <c r="F206" s="110"/>
      <c r="G206" s="111"/>
      <c r="H206" s="111"/>
      <c r="I206" s="112"/>
      <c r="J206" s="113"/>
      <c r="K206" s="114"/>
      <c r="L206" s="115"/>
      <c r="M206" s="116"/>
      <c r="N206" s="117"/>
      <c r="O206" s="118"/>
      <c r="P206" s="116"/>
      <c r="Q206" s="119"/>
      <c r="R206" s="137"/>
      <c r="S206" s="121"/>
      <c r="T206" s="122"/>
    </row>
    <row r="207" spans="1:20" s="66" customFormat="1" ht="12.75" customHeight="1">
      <c r="A207" s="76">
        <f t="shared" si="6"/>
      </c>
      <c r="B207" s="55">
        <f t="shared" si="7"/>
      </c>
      <c r="C207" s="56"/>
      <c r="E207" s="109"/>
      <c r="F207" s="110"/>
      <c r="G207" s="111"/>
      <c r="H207" s="111"/>
      <c r="I207" s="112"/>
      <c r="J207" s="113"/>
      <c r="K207" s="114"/>
      <c r="L207" s="115"/>
      <c r="M207" s="116"/>
      <c r="N207" s="117"/>
      <c r="O207" s="118"/>
      <c r="P207" s="116"/>
      <c r="Q207" s="119"/>
      <c r="R207" s="137"/>
      <c r="S207" s="121"/>
      <c r="T207" s="122"/>
    </row>
    <row r="208" spans="1:20" s="66" customFormat="1" ht="12.75" customHeight="1">
      <c r="A208" s="76">
        <f t="shared" si="6"/>
      </c>
      <c r="B208" s="55">
        <f t="shared" si="7"/>
      </c>
      <c r="C208" s="56"/>
      <c r="E208" s="109"/>
      <c r="F208" s="110"/>
      <c r="G208" s="111"/>
      <c r="H208" s="111"/>
      <c r="I208" s="112"/>
      <c r="J208" s="113"/>
      <c r="K208" s="114"/>
      <c r="L208" s="115"/>
      <c r="M208" s="116"/>
      <c r="N208" s="117"/>
      <c r="O208" s="118"/>
      <c r="P208" s="116"/>
      <c r="Q208" s="119"/>
      <c r="R208" s="137"/>
      <c r="S208" s="121"/>
      <c r="T208" s="122"/>
    </row>
    <row r="209" spans="1:20" s="66" customFormat="1" ht="12.75" customHeight="1">
      <c r="A209" s="76">
        <f t="shared" si="6"/>
      </c>
      <c r="B209" s="55">
        <f t="shared" si="7"/>
      </c>
      <c r="C209" s="56"/>
      <c r="E209" s="109"/>
      <c r="F209" s="110"/>
      <c r="G209" s="111"/>
      <c r="H209" s="111"/>
      <c r="I209" s="112"/>
      <c r="J209" s="113"/>
      <c r="K209" s="114"/>
      <c r="L209" s="115"/>
      <c r="M209" s="116"/>
      <c r="N209" s="117"/>
      <c r="O209" s="118"/>
      <c r="P209" s="116"/>
      <c r="Q209" s="119"/>
      <c r="R209" s="137"/>
      <c r="S209" s="121"/>
      <c r="T209" s="122"/>
    </row>
    <row r="210" spans="1:20" s="66" customFormat="1" ht="12.75" customHeight="1">
      <c r="A210" s="76">
        <f t="shared" si="6"/>
      </c>
      <c r="B210" s="55">
        <f t="shared" si="7"/>
      </c>
      <c r="C210" s="56"/>
      <c r="E210" s="109"/>
      <c r="F210" s="110"/>
      <c r="G210" s="111"/>
      <c r="H210" s="111"/>
      <c r="I210" s="112"/>
      <c r="J210" s="113"/>
      <c r="K210" s="114"/>
      <c r="L210" s="115"/>
      <c r="M210" s="116"/>
      <c r="N210" s="117"/>
      <c r="O210" s="118"/>
      <c r="P210" s="116"/>
      <c r="Q210" s="119"/>
      <c r="R210" s="137"/>
      <c r="S210" s="121"/>
      <c r="T210" s="122"/>
    </row>
    <row r="211" spans="1:20" s="66" customFormat="1" ht="12.75" customHeight="1">
      <c r="A211" s="76">
        <f t="shared" si="6"/>
      </c>
      <c r="B211" s="55">
        <f t="shared" si="7"/>
      </c>
      <c r="C211" s="56"/>
      <c r="E211" s="109"/>
      <c r="F211" s="110"/>
      <c r="G211" s="111"/>
      <c r="H211" s="111"/>
      <c r="I211" s="112"/>
      <c r="J211" s="113"/>
      <c r="K211" s="114"/>
      <c r="L211" s="115"/>
      <c r="M211" s="116"/>
      <c r="N211" s="117"/>
      <c r="O211" s="118"/>
      <c r="P211" s="116"/>
      <c r="Q211" s="119"/>
      <c r="R211" s="137"/>
      <c r="S211" s="121"/>
      <c r="T211" s="122"/>
    </row>
    <row r="212" spans="1:20" s="66" customFormat="1" ht="12.75" customHeight="1">
      <c r="A212" s="76">
        <f t="shared" si="6"/>
      </c>
      <c r="B212" s="55">
        <f t="shared" si="7"/>
      </c>
      <c r="C212" s="56"/>
      <c r="E212" s="109"/>
      <c r="F212" s="110"/>
      <c r="G212" s="111"/>
      <c r="H212" s="111"/>
      <c r="I212" s="112"/>
      <c r="J212" s="113"/>
      <c r="K212" s="114"/>
      <c r="L212" s="115"/>
      <c r="M212" s="116"/>
      <c r="N212" s="117"/>
      <c r="O212" s="118"/>
      <c r="P212" s="116"/>
      <c r="Q212" s="119"/>
      <c r="R212" s="137"/>
      <c r="S212" s="121"/>
      <c r="T212" s="122"/>
    </row>
    <row r="213" spans="1:20" s="66" customFormat="1" ht="12.75" customHeight="1">
      <c r="A213" s="76">
        <f t="shared" si="6"/>
      </c>
      <c r="B213" s="55">
        <f t="shared" si="7"/>
      </c>
      <c r="C213" s="56"/>
      <c r="E213" s="109"/>
      <c r="F213" s="110"/>
      <c r="G213" s="111"/>
      <c r="H213" s="111"/>
      <c r="I213" s="112"/>
      <c r="J213" s="113"/>
      <c r="K213" s="114"/>
      <c r="L213" s="115"/>
      <c r="M213" s="116"/>
      <c r="N213" s="117"/>
      <c r="O213" s="118"/>
      <c r="P213" s="116"/>
      <c r="Q213" s="119"/>
      <c r="R213" s="137"/>
      <c r="S213" s="121"/>
      <c r="T213" s="122"/>
    </row>
    <row r="214" spans="1:20" s="66" customFormat="1" ht="12.75" customHeight="1">
      <c r="A214" s="76">
        <f t="shared" si="6"/>
      </c>
      <c r="B214" s="55">
        <f t="shared" si="7"/>
      </c>
      <c r="C214" s="56"/>
      <c r="E214" s="109"/>
      <c r="F214" s="110"/>
      <c r="G214" s="111"/>
      <c r="H214" s="111"/>
      <c r="I214" s="112"/>
      <c r="J214" s="113"/>
      <c r="K214" s="114"/>
      <c r="L214" s="115"/>
      <c r="M214" s="116"/>
      <c r="N214" s="117"/>
      <c r="O214" s="118"/>
      <c r="P214" s="116"/>
      <c r="Q214" s="119"/>
      <c r="R214" s="137"/>
      <c r="S214" s="121"/>
      <c r="T214" s="122"/>
    </row>
    <row r="215" spans="1:20" s="66" customFormat="1" ht="12.75" customHeight="1">
      <c r="A215" s="76">
        <f t="shared" si="6"/>
      </c>
      <c r="B215" s="55">
        <f t="shared" si="7"/>
      </c>
      <c r="C215" s="56"/>
      <c r="E215" s="109"/>
      <c r="F215" s="110"/>
      <c r="G215" s="111"/>
      <c r="H215" s="111"/>
      <c r="I215" s="112"/>
      <c r="J215" s="113"/>
      <c r="K215" s="114"/>
      <c r="L215" s="115"/>
      <c r="M215" s="116"/>
      <c r="N215" s="117"/>
      <c r="O215" s="118"/>
      <c r="P215" s="116"/>
      <c r="Q215" s="119"/>
      <c r="R215" s="137"/>
      <c r="S215" s="121"/>
      <c r="T215" s="122"/>
    </row>
    <row r="216" spans="1:20" s="66" customFormat="1" ht="12.75" customHeight="1">
      <c r="A216" s="76">
        <f t="shared" si="6"/>
      </c>
      <c r="B216" s="55">
        <f t="shared" si="7"/>
      </c>
      <c r="C216" s="56"/>
      <c r="E216" s="109"/>
      <c r="F216" s="110"/>
      <c r="G216" s="111"/>
      <c r="H216" s="111"/>
      <c r="I216" s="112"/>
      <c r="J216" s="113"/>
      <c r="K216" s="114"/>
      <c r="L216" s="115"/>
      <c r="M216" s="116"/>
      <c r="N216" s="117"/>
      <c r="O216" s="118"/>
      <c r="P216" s="116"/>
      <c r="Q216" s="119"/>
      <c r="R216" s="137"/>
      <c r="S216" s="121"/>
      <c r="T216" s="122"/>
    </row>
    <row r="217" spans="1:20" s="66" customFormat="1" ht="12.75" customHeight="1">
      <c r="A217" s="76">
        <f t="shared" si="6"/>
      </c>
      <c r="B217" s="55">
        <f t="shared" si="7"/>
      </c>
      <c r="C217" s="56"/>
      <c r="E217" s="109"/>
      <c r="F217" s="110"/>
      <c r="G217" s="111"/>
      <c r="H217" s="111"/>
      <c r="I217" s="112"/>
      <c r="J217" s="113"/>
      <c r="K217" s="114"/>
      <c r="L217" s="115"/>
      <c r="M217" s="116"/>
      <c r="N217" s="117"/>
      <c r="O217" s="118"/>
      <c r="P217" s="116"/>
      <c r="Q217" s="119"/>
      <c r="R217" s="137"/>
      <c r="S217" s="121"/>
      <c r="T217" s="122"/>
    </row>
    <row r="218" spans="1:20" s="66" customFormat="1" ht="12.75" customHeight="1">
      <c r="A218" s="76">
        <f t="shared" si="6"/>
      </c>
      <c r="B218" s="55">
        <f t="shared" si="7"/>
      </c>
      <c r="C218" s="56"/>
      <c r="E218" s="109"/>
      <c r="F218" s="110"/>
      <c r="G218" s="111"/>
      <c r="H218" s="111"/>
      <c r="I218" s="112"/>
      <c r="J218" s="113"/>
      <c r="K218" s="114"/>
      <c r="L218" s="115"/>
      <c r="M218" s="116"/>
      <c r="N218" s="117"/>
      <c r="O218" s="118"/>
      <c r="P218" s="116"/>
      <c r="Q218" s="119"/>
      <c r="R218" s="137"/>
      <c r="S218" s="121"/>
      <c r="T218" s="122"/>
    </row>
    <row r="219" spans="1:20" s="66" customFormat="1" ht="12.75" customHeight="1">
      <c r="A219" s="76">
        <f t="shared" si="6"/>
      </c>
      <c r="B219" s="55">
        <f t="shared" si="7"/>
      </c>
      <c r="C219" s="56"/>
      <c r="E219" s="109"/>
      <c r="F219" s="110"/>
      <c r="G219" s="111"/>
      <c r="H219" s="111"/>
      <c r="I219" s="112"/>
      <c r="J219" s="113"/>
      <c r="K219" s="114"/>
      <c r="L219" s="115"/>
      <c r="M219" s="116"/>
      <c r="N219" s="117"/>
      <c r="O219" s="118"/>
      <c r="P219" s="116"/>
      <c r="Q219" s="119"/>
      <c r="R219" s="137"/>
      <c r="S219" s="121"/>
      <c r="T219" s="122"/>
    </row>
    <row r="220" spans="1:20" s="66" customFormat="1" ht="12.75" customHeight="1" thickBot="1">
      <c r="A220" s="76">
        <f t="shared" si="6"/>
      </c>
      <c r="B220" s="55">
        <f t="shared" si="7"/>
      </c>
      <c r="C220" s="56"/>
      <c r="E220" s="123"/>
      <c r="F220" s="124"/>
      <c r="G220" s="125"/>
      <c r="H220" s="125"/>
      <c r="I220" s="126"/>
      <c r="J220" s="127"/>
      <c r="K220" s="128"/>
      <c r="L220" s="129"/>
      <c r="M220" s="130"/>
      <c r="N220" s="131"/>
      <c r="O220" s="132"/>
      <c r="P220" s="130"/>
      <c r="Q220" s="133"/>
      <c r="R220" s="138"/>
      <c r="S220" s="135"/>
      <c r="T220" s="136"/>
    </row>
  </sheetData>
  <sheetProtection password="BFC8" sheet="1" sort="0"/>
  <mergeCells count="6">
    <mergeCell ref="S4:T4"/>
    <mergeCell ref="G2:I2"/>
    <mergeCell ref="P2:Q2"/>
    <mergeCell ref="E4:L4"/>
    <mergeCell ref="M4:O4"/>
    <mergeCell ref="P4:R4"/>
  </mergeCells>
  <dataValidations count="10">
    <dataValidation type="list" allowBlank="1" showInputMessage="1" showErrorMessage="1" imeMode="halfAlpha" sqref="L6:L220">
      <formula1>"○"</formula1>
    </dataValidation>
    <dataValidation type="list" allowBlank="1" showInputMessage="1" showErrorMessage="1" prompt="▼をクリックし、種目を選択して入力してください" error="もう一度確認してください" sqref="M6:M220 P6:P220">
      <formula1>"1年100m,2年100m,3年100m,200m,1年800m,800m,1500m,100mH,走高跳,棒高跳,1年走幅跳,走幅跳,砲丸投,四種競技"</formula1>
    </dataValidation>
    <dataValidation type="list" allowBlank="1" showInputMessage="1" showErrorMessage="1" imeMode="halfAlpha" sqref="K6:K220">
      <formula1>"1,2,3"</formula1>
    </dataValidation>
    <dataValidation type="list" allowBlank="1" showInputMessage="1" showErrorMessage="1" imeMode="hiragana" sqref="J6:J220">
      <formula1>"女"</formula1>
    </dataValidation>
    <dataValidation type="list" allowBlank="1" showInputMessage="1" showErrorMessage="1" sqref="S6:S220">
      <formula1>"○"</formula1>
    </dataValidation>
    <dataValidation type="list" allowBlank="1" showInputMessage="1" showErrorMessage="1" prompt="種目を選択して入力してください" error="もう一度確認してください" sqref="P221:P65536 M221:M65535">
      <formula1>"1年100m,2年100m,3年100m,200m,400m,800,1年1500m,1500m,3000m,110mH,400mR,走高跳.棒高跳,走幅跳,砲丸投,四種競技"</formula1>
    </dataValidation>
    <dataValidation allowBlank="1" showInputMessage="1" showErrorMessage="1" imeMode="halfKatakana" sqref="G6:G220"/>
    <dataValidation allowBlank="1" showInputMessage="1" showErrorMessage="1" imeMode="hiragana" sqref="H6:I220 F6:F220"/>
    <dataValidation allowBlank="1" showInputMessage="1" showErrorMessage="1" imeMode="halfAlpha" sqref="N6:N220 Q6:Q220 E6:E220 T6:T220"/>
    <dataValidation type="list" allowBlank="1" showInputMessage="1" showErrorMessage="1" imeMode="hiragana" sqref="O6:O220 R6:R220">
      <formula1>"標準記録突破,前大会入賞"</formula1>
    </dataValidation>
  </dataValidations>
  <printOptions/>
  <pageMargins left="0.68" right="0.67" top="0.54" bottom="0.57" header="0.512" footer="0.512"/>
  <pageSetup horizontalDpi="600" verticalDpi="600" orientation="landscape" paperSize="9" scale="82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R282"/>
  <sheetViews>
    <sheetView zoomScalePageLayoutView="0" workbookViewId="0" topLeftCell="G1">
      <selection activeCell="I1" sqref="I1"/>
    </sheetView>
  </sheetViews>
  <sheetFormatPr defaultColWidth="9.00390625" defaultRowHeight="13.5"/>
  <cols>
    <col min="1" max="1" width="9.00390625" style="3" hidden="1" customWidth="1"/>
    <col min="2" max="2" width="6.50390625" style="3" hidden="1" customWidth="1"/>
    <col min="3" max="3" width="6.375" style="47" hidden="1" customWidth="1"/>
    <col min="4" max="6" width="6.25390625" style="47" hidden="1" customWidth="1"/>
    <col min="7" max="7" width="3.75390625" style="3" customWidth="1"/>
    <col min="8" max="8" width="7.50390625" style="3" customWidth="1"/>
    <col min="9" max="9" width="13.75390625" style="3" customWidth="1"/>
    <col min="10" max="10" width="15.00390625" style="3" customWidth="1"/>
    <col min="11" max="11" width="11.25390625" style="3" customWidth="1"/>
    <col min="12" max="12" width="10.00390625" style="3" customWidth="1"/>
    <col min="13" max="13" width="5.00390625" style="39" customWidth="1"/>
    <col min="14" max="15" width="4.375" style="39" customWidth="1"/>
    <col min="16" max="16" width="10.375" style="37" customWidth="1"/>
    <col min="17" max="17" width="11.375" style="3" customWidth="1"/>
    <col min="18" max="16384" width="9.00390625" style="3" customWidth="1"/>
  </cols>
  <sheetData>
    <row r="1" spans="1:18" s="37" customFormat="1" ht="25.5" customHeight="1" thickBot="1">
      <c r="A1" s="3"/>
      <c r="C1" s="31"/>
      <c r="D1" s="31"/>
      <c r="E1" s="31"/>
      <c r="F1" s="31"/>
      <c r="I1" s="38" t="s">
        <v>591</v>
      </c>
      <c r="J1" s="39"/>
      <c r="K1" s="39"/>
      <c r="M1" s="39"/>
      <c r="N1" s="39"/>
      <c r="O1" s="40" t="s">
        <v>2</v>
      </c>
      <c r="P1" s="183">
        <f>'男子選手一覧表'!N2</f>
        <v>0</v>
      </c>
      <c r="Q1" s="184"/>
      <c r="R1" s="41"/>
    </row>
    <row r="2" spans="1:18" s="37" customFormat="1" ht="6.75" customHeight="1" thickBot="1">
      <c r="A2" s="3"/>
      <c r="C2" s="31"/>
      <c r="D2" s="31"/>
      <c r="E2" s="31"/>
      <c r="F2" s="31"/>
      <c r="I2" s="38"/>
      <c r="J2" s="39"/>
      <c r="K2" s="39"/>
      <c r="M2" s="39"/>
      <c r="N2" s="39"/>
      <c r="O2" s="40"/>
      <c r="P2" s="42"/>
      <c r="Q2" s="42"/>
      <c r="R2" s="43"/>
    </row>
    <row r="3" spans="1:18" s="37" customFormat="1" ht="25.5" customHeight="1" thickBot="1">
      <c r="A3" s="3"/>
      <c r="C3" s="31"/>
      <c r="D3" s="31"/>
      <c r="E3" s="31"/>
      <c r="F3" s="31"/>
      <c r="I3" s="39" t="s">
        <v>19</v>
      </c>
      <c r="J3" s="181">
        <f>'男子選手一覧表'!G2</f>
        <v>0</v>
      </c>
      <c r="K3" s="182"/>
      <c r="L3" s="44" t="s">
        <v>496</v>
      </c>
      <c r="M3" s="45"/>
      <c r="N3" s="45"/>
      <c r="O3" s="40" t="s">
        <v>1</v>
      </c>
      <c r="P3" s="185">
        <f>'男子選手一覧表'!P2</f>
        <v>0</v>
      </c>
      <c r="Q3" s="184"/>
      <c r="R3" s="46"/>
    </row>
    <row r="4" spans="9:16" ht="14.25" thickBot="1">
      <c r="I4" s="39"/>
      <c r="J4" s="39"/>
      <c r="K4" s="39"/>
      <c r="L4" s="37"/>
      <c r="P4" s="39"/>
    </row>
    <row r="5" spans="1:17" ht="14.25" thickBot="1">
      <c r="A5" s="48"/>
      <c r="B5" s="49" t="s">
        <v>585</v>
      </c>
      <c r="C5" s="27" t="s">
        <v>641</v>
      </c>
      <c r="D5" s="27" t="s">
        <v>642</v>
      </c>
      <c r="E5" s="27" t="s">
        <v>643</v>
      </c>
      <c r="F5" s="27" t="s">
        <v>644</v>
      </c>
      <c r="H5" s="50" t="s">
        <v>4</v>
      </c>
      <c r="I5" s="51" t="s">
        <v>34</v>
      </c>
      <c r="J5" s="51" t="s">
        <v>5</v>
      </c>
      <c r="K5" s="51" t="s">
        <v>0</v>
      </c>
      <c r="L5" s="51" t="s">
        <v>590</v>
      </c>
      <c r="M5" s="52" t="s">
        <v>6</v>
      </c>
      <c r="N5" s="51" t="s">
        <v>27</v>
      </c>
      <c r="O5" s="53" t="s">
        <v>583</v>
      </c>
      <c r="P5" s="51" t="s">
        <v>3</v>
      </c>
      <c r="Q5" s="54" t="s">
        <v>589</v>
      </c>
    </row>
    <row r="6" spans="1:17" ht="13.5">
      <c r="A6" s="3">
        <f>IF(N6="","",IF(O6="○",N6-1,N6+0))</f>
      </c>
      <c r="B6" s="55">
        <f aca="true" t="shared" si="0" ref="B6:B69">IF(A6=3,"A",IF(A6=2,"B",IF(OR(A6=1,A6=0),"C","")))</f>
      </c>
      <c r="C6" s="56">
        <f>IF(AND(M6="男",COUNTA(I6)=1),I6,"")</f>
      </c>
      <c r="D6" s="47">
        <f>IF(AND(M6="女",COUNTA(I6)=1),I6,"")</f>
      </c>
      <c r="E6" s="56">
        <f>IF(AND(M6="男",COUNTA(K6)=1),K6,"")</f>
      </c>
      <c r="F6" s="47">
        <f>IF(AND(M6="女",COUNTA(K6)=1),K6,"")</f>
      </c>
      <c r="H6" s="116"/>
      <c r="I6" s="139"/>
      <c r="J6" s="139"/>
      <c r="K6" s="139"/>
      <c r="L6" s="139"/>
      <c r="M6" s="140"/>
      <c r="N6" s="141"/>
      <c r="O6" s="142"/>
      <c r="P6" s="139"/>
      <c r="Q6" s="143"/>
    </row>
    <row r="7" spans="1:17" ht="13.5">
      <c r="A7" s="3">
        <f aca="true" t="shared" si="1" ref="A7:A70">IF(N7="","",IF(O7="○",N7-1,N7+0))</f>
      </c>
      <c r="B7" s="57">
        <f t="shared" si="0"/>
      </c>
      <c r="C7" s="56">
        <f aca="true" t="shared" si="2" ref="C7:C70">IF(AND(M7="男",COUNTA(I7)=1),I7,"")</f>
      </c>
      <c r="D7" s="47">
        <f aca="true" t="shared" si="3" ref="D7:D70">IF(AND(M7="女",COUNTA(I7)=1),I7,"")</f>
      </c>
      <c r="E7" s="56">
        <f aca="true" t="shared" si="4" ref="E7:E70">IF(AND(M7="男",COUNTA(K7)=1),K7,"")</f>
      </c>
      <c r="F7" s="47">
        <f aca="true" t="shared" si="5" ref="F7:F70">IF(AND(M7="女",COUNTA(K7)=1),K7,"")</f>
      </c>
      <c r="H7" s="109"/>
      <c r="I7" s="111"/>
      <c r="J7" s="111"/>
      <c r="K7" s="111"/>
      <c r="L7" s="111"/>
      <c r="M7" s="144"/>
      <c r="N7" s="145"/>
      <c r="O7" s="146"/>
      <c r="P7" s="111"/>
      <c r="Q7" s="147"/>
    </row>
    <row r="8" spans="1:17" ht="13.5">
      <c r="A8" s="3">
        <f t="shared" si="1"/>
      </c>
      <c r="B8" s="57">
        <f t="shared" si="0"/>
      </c>
      <c r="C8" s="56">
        <f t="shared" si="2"/>
      </c>
      <c r="D8" s="47">
        <f t="shared" si="3"/>
      </c>
      <c r="E8" s="56">
        <f t="shared" si="4"/>
      </c>
      <c r="F8" s="47">
        <f t="shared" si="5"/>
      </c>
      <c r="H8" s="109"/>
      <c r="I8" s="111"/>
      <c r="J8" s="111"/>
      <c r="K8" s="111"/>
      <c r="L8" s="111"/>
      <c r="M8" s="144"/>
      <c r="N8" s="145"/>
      <c r="O8" s="146"/>
      <c r="P8" s="111"/>
      <c r="Q8" s="147"/>
    </row>
    <row r="9" spans="1:17" ht="13.5">
      <c r="A9" s="3">
        <f t="shared" si="1"/>
      </c>
      <c r="B9" s="57">
        <f t="shared" si="0"/>
      </c>
      <c r="C9" s="56">
        <f t="shared" si="2"/>
      </c>
      <c r="D9" s="47">
        <f t="shared" si="3"/>
      </c>
      <c r="E9" s="56">
        <f t="shared" si="4"/>
      </c>
      <c r="F9" s="47">
        <f t="shared" si="5"/>
      </c>
      <c r="H9" s="109"/>
      <c r="I9" s="111"/>
      <c r="J9" s="111"/>
      <c r="K9" s="111"/>
      <c r="L9" s="111"/>
      <c r="M9" s="144"/>
      <c r="N9" s="145"/>
      <c r="O9" s="146"/>
      <c r="P9" s="111"/>
      <c r="Q9" s="147"/>
    </row>
    <row r="10" spans="1:17" ht="13.5">
      <c r="A10" s="3">
        <f t="shared" si="1"/>
      </c>
      <c r="B10" s="57">
        <f t="shared" si="0"/>
      </c>
      <c r="C10" s="56">
        <f t="shared" si="2"/>
      </c>
      <c r="D10" s="47">
        <f t="shared" si="3"/>
      </c>
      <c r="E10" s="56">
        <f t="shared" si="4"/>
      </c>
      <c r="F10" s="47">
        <f t="shared" si="5"/>
      </c>
      <c r="H10" s="109"/>
      <c r="I10" s="111"/>
      <c r="J10" s="111"/>
      <c r="K10" s="111"/>
      <c r="L10" s="111"/>
      <c r="M10" s="144"/>
      <c r="N10" s="145"/>
      <c r="O10" s="146"/>
      <c r="P10" s="111"/>
      <c r="Q10" s="147"/>
    </row>
    <row r="11" spans="1:17" ht="13.5">
      <c r="A11" s="3">
        <f t="shared" si="1"/>
      </c>
      <c r="B11" s="57">
        <f t="shared" si="0"/>
      </c>
      <c r="C11" s="56">
        <f t="shared" si="2"/>
      </c>
      <c r="D11" s="47">
        <f t="shared" si="3"/>
      </c>
      <c r="E11" s="56">
        <f t="shared" si="4"/>
      </c>
      <c r="F11" s="47">
        <f t="shared" si="5"/>
      </c>
      <c r="H11" s="109"/>
      <c r="I11" s="111"/>
      <c r="J11" s="111"/>
      <c r="K11" s="111"/>
      <c r="L11" s="111"/>
      <c r="M11" s="144"/>
      <c r="N11" s="145"/>
      <c r="O11" s="146"/>
      <c r="P11" s="111"/>
      <c r="Q11" s="147"/>
    </row>
    <row r="12" spans="1:17" ht="13.5">
      <c r="A12" s="3">
        <f t="shared" si="1"/>
      </c>
      <c r="B12" s="57">
        <f t="shared" si="0"/>
      </c>
      <c r="C12" s="56">
        <f t="shared" si="2"/>
      </c>
      <c r="D12" s="47">
        <f t="shared" si="3"/>
      </c>
      <c r="E12" s="56">
        <f t="shared" si="4"/>
      </c>
      <c r="F12" s="47">
        <f t="shared" si="5"/>
      </c>
      <c r="H12" s="109"/>
      <c r="I12" s="111"/>
      <c r="J12" s="111"/>
      <c r="K12" s="111"/>
      <c r="L12" s="111"/>
      <c r="M12" s="144"/>
      <c r="N12" s="145"/>
      <c r="O12" s="146"/>
      <c r="P12" s="111"/>
      <c r="Q12" s="147"/>
    </row>
    <row r="13" spans="1:17" ht="13.5">
      <c r="A13" s="3">
        <f t="shared" si="1"/>
      </c>
      <c r="B13" s="57">
        <f t="shared" si="0"/>
      </c>
      <c r="C13" s="56">
        <f t="shared" si="2"/>
      </c>
      <c r="D13" s="47">
        <f t="shared" si="3"/>
      </c>
      <c r="E13" s="56">
        <f t="shared" si="4"/>
      </c>
      <c r="F13" s="47">
        <f t="shared" si="5"/>
      </c>
      <c r="H13" s="109"/>
      <c r="I13" s="111"/>
      <c r="J13" s="111"/>
      <c r="K13" s="111"/>
      <c r="L13" s="111"/>
      <c r="M13" s="144"/>
      <c r="N13" s="145"/>
      <c r="O13" s="146"/>
      <c r="P13" s="111"/>
      <c r="Q13" s="147"/>
    </row>
    <row r="14" spans="1:17" ht="13.5">
      <c r="A14" s="3">
        <f t="shared" si="1"/>
      </c>
      <c r="B14" s="57">
        <f t="shared" si="0"/>
      </c>
      <c r="C14" s="56">
        <f t="shared" si="2"/>
      </c>
      <c r="D14" s="47">
        <f t="shared" si="3"/>
      </c>
      <c r="E14" s="56">
        <f t="shared" si="4"/>
      </c>
      <c r="F14" s="47">
        <f t="shared" si="5"/>
      </c>
      <c r="H14" s="109"/>
      <c r="I14" s="111"/>
      <c r="J14" s="111"/>
      <c r="K14" s="111"/>
      <c r="L14" s="111"/>
      <c r="M14" s="144"/>
      <c r="N14" s="145"/>
      <c r="O14" s="146"/>
      <c r="P14" s="111"/>
      <c r="Q14" s="147"/>
    </row>
    <row r="15" spans="1:17" ht="13.5">
      <c r="A15" s="3">
        <f t="shared" si="1"/>
      </c>
      <c r="B15" s="57">
        <f t="shared" si="0"/>
      </c>
      <c r="C15" s="56">
        <f t="shared" si="2"/>
      </c>
      <c r="D15" s="47">
        <f t="shared" si="3"/>
      </c>
      <c r="E15" s="56">
        <f t="shared" si="4"/>
      </c>
      <c r="F15" s="47">
        <f t="shared" si="5"/>
      </c>
      <c r="H15" s="109"/>
      <c r="I15" s="111"/>
      <c r="J15" s="111"/>
      <c r="K15" s="111"/>
      <c r="L15" s="111"/>
      <c r="M15" s="144"/>
      <c r="N15" s="145"/>
      <c r="O15" s="146"/>
      <c r="P15" s="111"/>
      <c r="Q15" s="147"/>
    </row>
    <row r="16" spans="1:17" ht="13.5">
      <c r="A16" s="3">
        <f t="shared" si="1"/>
      </c>
      <c r="B16" s="57">
        <f t="shared" si="0"/>
      </c>
      <c r="C16" s="56">
        <f t="shared" si="2"/>
      </c>
      <c r="D16" s="47">
        <f t="shared" si="3"/>
      </c>
      <c r="E16" s="56">
        <f t="shared" si="4"/>
      </c>
      <c r="F16" s="47">
        <f t="shared" si="5"/>
      </c>
      <c r="H16" s="109"/>
      <c r="I16" s="111"/>
      <c r="J16" s="111"/>
      <c r="K16" s="111"/>
      <c r="L16" s="111"/>
      <c r="M16" s="144"/>
      <c r="N16" s="145"/>
      <c r="O16" s="146"/>
      <c r="P16" s="111"/>
      <c r="Q16" s="147"/>
    </row>
    <row r="17" spans="1:17" ht="13.5">
      <c r="A17" s="3">
        <f t="shared" si="1"/>
      </c>
      <c r="B17" s="57">
        <f t="shared" si="0"/>
      </c>
      <c r="C17" s="56">
        <f t="shared" si="2"/>
      </c>
      <c r="D17" s="47">
        <f t="shared" si="3"/>
      </c>
      <c r="E17" s="56">
        <f t="shared" si="4"/>
      </c>
      <c r="F17" s="47">
        <f t="shared" si="5"/>
      </c>
      <c r="H17" s="109"/>
      <c r="I17" s="111"/>
      <c r="J17" s="111"/>
      <c r="K17" s="111"/>
      <c r="L17" s="111"/>
      <c r="M17" s="144"/>
      <c r="N17" s="145"/>
      <c r="O17" s="146"/>
      <c r="P17" s="111"/>
      <c r="Q17" s="147"/>
    </row>
    <row r="18" spans="1:17" ht="13.5">
      <c r="A18" s="3">
        <f t="shared" si="1"/>
      </c>
      <c r="B18" s="57">
        <f t="shared" si="0"/>
      </c>
      <c r="C18" s="56">
        <f t="shared" si="2"/>
      </c>
      <c r="D18" s="47">
        <f t="shared" si="3"/>
      </c>
      <c r="E18" s="56">
        <f t="shared" si="4"/>
      </c>
      <c r="F18" s="47">
        <f t="shared" si="5"/>
      </c>
      <c r="H18" s="109"/>
      <c r="I18" s="111"/>
      <c r="J18" s="111"/>
      <c r="K18" s="111"/>
      <c r="L18" s="111"/>
      <c r="M18" s="144"/>
      <c r="N18" s="145"/>
      <c r="O18" s="146"/>
      <c r="P18" s="111"/>
      <c r="Q18" s="147"/>
    </row>
    <row r="19" spans="1:17" ht="13.5">
      <c r="A19" s="3">
        <f t="shared" si="1"/>
      </c>
      <c r="B19" s="57">
        <f t="shared" si="0"/>
      </c>
      <c r="C19" s="56">
        <f t="shared" si="2"/>
      </c>
      <c r="D19" s="47">
        <f t="shared" si="3"/>
      </c>
      <c r="E19" s="56">
        <f t="shared" si="4"/>
      </c>
      <c r="F19" s="47">
        <f t="shared" si="5"/>
      </c>
      <c r="H19" s="109"/>
      <c r="I19" s="111"/>
      <c r="J19" s="111"/>
      <c r="K19" s="111"/>
      <c r="L19" s="111"/>
      <c r="M19" s="144"/>
      <c r="N19" s="145"/>
      <c r="O19" s="146"/>
      <c r="P19" s="111"/>
      <c r="Q19" s="147"/>
    </row>
    <row r="20" spans="1:17" ht="13.5">
      <c r="A20" s="3">
        <f t="shared" si="1"/>
      </c>
      <c r="B20" s="57">
        <f t="shared" si="0"/>
      </c>
      <c r="C20" s="56">
        <f t="shared" si="2"/>
      </c>
      <c r="D20" s="47">
        <f t="shared" si="3"/>
      </c>
      <c r="E20" s="56">
        <f t="shared" si="4"/>
      </c>
      <c r="F20" s="47">
        <f t="shared" si="5"/>
      </c>
      <c r="H20" s="109"/>
      <c r="I20" s="111"/>
      <c r="J20" s="111"/>
      <c r="K20" s="111"/>
      <c r="L20" s="111"/>
      <c r="M20" s="144"/>
      <c r="N20" s="145"/>
      <c r="O20" s="146"/>
      <c r="P20" s="111"/>
      <c r="Q20" s="147"/>
    </row>
    <row r="21" spans="1:17" ht="13.5">
      <c r="A21" s="3">
        <f t="shared" si="1"/>
      </c>
      <c r="B21" s="57">
        <f t="shared" si="0"/>
      </c>
      <c r="C21" s="56">
        <f t="shared" si="2"/>
      </c>
      <c r="D21" s="47">
        <f t="shared" si="3"/>
      </c>
      <c r="E21" s="56">
        <f t="shared" si="4"/>
      </c>
      <c r="F21" s="47">
        <f t="shared" si="5"/>
      </c>
      <c r="H21" s="109"/>
      <c r="I21" s="111"/>
      <c r="J21" s="111"/>
      <c r="K21" s="111"/>
      <c r="L21" s="111"/>
      <c r="M21" s="144"/>
      <c r="N21" s="145"/>
      <c r="O21" s="146"/>
      <c r="P21" s="111"/>
      <c r="Q21" s="147"/>
    </row>
    <row r="22" spans="1:17" ht="13.5">
      <c r="A22" s="3">
        <f t="shared" si="1"/>
      </c>
      <c r="B22" s="57">
        <f t="shared" si="0"/>
      </c>
      <c r="C22" s="56">
        <f t="shared" si="2"/>
      </c>
      <c r="D22" s="47">
        <f t="shared" si="3"/>
      </c>
      <c r="E22" s="56">
        <f t="shared" si="4"/>
      </c>
      <c r="F22" s="47">
        <f t="shared" si="5"/>
      </c>
      <c r="H22" s="109"/>
      <c r="I22" s="111"/>
      <c r="J22" s="111"/>
      <c r="K22" s="111"/>
      <c r="L22" s="111"/>
      <c r="M22" s="144"/>
      <c r="N22" s="145"/>
      <c r="O22" s="146"/>
      <c r="P22" s="111"/>
      <c r="Q22" s="147"/>
    </row>
    <row r="23" spans="1:17" ht="13.5">
      <c r="A23" s="3">
        <f t="shared" si="1"/>
      </c>
      <c r="B23" s="57">
        <f t="shared" si="0"/>
      </c>
      <c r="C23" s="56">
        <f t="shared" si="2"/>
      </c>
      <c r="D23" s="47">
        <f t="shared" si="3"/>
      </c>
      <c r="E23" s="56">
        <f t="shared" si="4"/>
      </c>
      <c r="F23" s="47">
        <f t="shared" si="5"/>
      </c>
      <c r="H23" s="109"/>
      <c r="I23" s="111"/>
      <c r="J23" s="111"/>
      <c r="K23" s="111"/>
      <c r="L23" s="111"/>
      <c r="M23" s="144"/>
      <c r="N23" s="145"/>
      <c r="O23" s="146"/>
      <c r="P23" s="111"/>
      <c r="Q23" s="147"/>
    </row>
    <row r="24" spans="1:17" ht="13.5">
      <c r="A24" s="3">
        <f t="shared" si="1"/>
      </c>
      <c r="B24" s="57">
        <f t="shared" si="0"/>
      </c>
      <c r="C24" s="56">
        <f t="shared" si="2"/>
      </c>
      <c r="D24" s="47">
        <f t="shared" si="3"/>
      </c>
      <c r="E24" s="56">
        <f t="shared" si="4"/>
      </c>
      <c r="F24" s="47">
        <f t="shared" si="5"/>
      </c>
      <c r="H24" s="109"/>
      <c r="I24" s="111"/>
      <c r="J24" s="111"/>
      <c r="K24" s="111"/>
      <c r="L24" s="111"/>
      <c r="M24" s="144"/>
      <c r="N24" s="145"/>
      <c r="O24" s="146"/>
      <c r="P24" s="111"/>
      <c r="Q24" s="147"/>
    </row>
    <row r="25" spans="1:17" ht="13.5">
      <c r="A25" s="3">
        <f t="shared" si="1"/>
      </c>
      <c r="B25" s="57">
        <f t="shared" si="0"/>
      </c>
      <c r="C25" s="56">
        <f t="shared" si="2"/>
      </c>
      <c r="D25" s="47">
        <f t="shared" si="3"/>
      </c>
      <c r="E25" s="56">
        <f t="shared" si="4"/>
      </c>
      <c r="F25" s="47">
        <f t="shared" si="5"/>
      </c>
      <c r="H25" s="109"/>
      <c r="I25" s="111"/>
      <c r="J25" s="111"/>
      <c r="K25" s="111"/>
      <c r="L25" s="111"/>
      <c r="M25" s="144"/>
      <c r="N25" s="145"/>
      <c r="O25" s="146"/>
      <c r="P25" s="111"/>
      <c r="Q25" s="147"/>
    </row>
    <row r="26" spans="1:17" ht="13.5">
      <c r="A26" s="3">
        <f t="shared" si="1"/>
      </c>
      <c r="B26" s="57">
        <f t="shared" si="0"/>
      </c>
      <c r="C26" s="56">
        <f t="shared" si="2"/>
      </c>
      <c r="D26" s="47">
        <f t="shared" si="3"/>
      </c>
      <c r="E26" s="56">
        <f t="shared" si="4"/>
      </c>
      <c r="F26" s="47">
        <f t="shared" si="5"/>
      </c>
      <c r="H26" s="109"/>
      <c r="I26" s="111"/>
      <c r="J26" s="111"/>
      <c r="K26" s="111"/>
      <c r="L26" s="111"/>
      <c r="M26" s="144"/>
      <c r="N26" s="145"/>
      <c r="O26" s="146"/>
      <c r="P26" s="111"/>
      <c r="Q26" s="147"/>
    </row>
    <row r="27" spans="1:17" ht="13.5">
      <c r="A27" s="3">
        <f t="shared" si="1"/>
      </c>
      <c r="B27" s="57">
        <f t="shared" si="0"/>
      </c>
      <c r="C27" s="56">
        <f t="shared" si="2"/>
      </c>
      <c r="D27" s="47">
        <f t="shared" si="3"/>
      </c>
      <c r="E27" s="56">
        <f t="shared" si="4"/>
      </c>
      <c r="F27" s="47">
        <f t="shared" si="5"/>
      </c>
      <c r="H27" s="109"/>
      <c r="I27" s="111"/>
      <c r="J27" s="111"/>
      <c r="K27" s="111"/>
      <c r="L27" s="111"/>
      <c r="M27" s="144"/>
      <c r="N27" s="145"/>
      <c r="O27" s="146"/>
      <c r="P27" s="111"/>
      <c r="Q27" s="147"/>
    </row>
    <row r="28" spans="1:17" ht="13.5">
      <c r="A28" s="3">
        <f t="shared" si="1"/>
      </c>
      <c r="B28" s="57">
        <f t="shared" si="0"/>
      </c>
      <c r="C28" s="56">
        <f t="shared" si="2"/>
      </c>
      <c r="D28" s="47">
        <f t="shared" si="3"/>
      </c>
      <c r="E28" s="56">
        <f t="shared" si="4"/>
      </c>
      <c r="F28" s="47">
        <f t="shared" si="5"/>
      </c>
      <c r="H28" s="109"/>
      <c r="I28" s="111"/>
      <c r="J28" s="111"/>
      <c r="K28" s="111"/>
      <c r="L28" s="111"/>
      <c r="M28" s="144"/>
      <c r="N28" s="145"/>
      <c r="O28" s="146"/>
      <c r="P28" s="111"/>
      <c r="Q28" s="147"/>
    </row>
    <row r="29" spans="1:17" ht="13.5">
      <c r="A29" s="3">
        <f t="shared" si="1"/>
      </c>
      <c r="B29" s="57">
        <f t="shared" si="0"/>
      </c>
      <c r="C29" s="56">
        <f t="shared" si="2"/>
      </c>
      <c r="D29" s="47">
        <f t="shared" si="3"/>
      </c>
      <c r="E29" s="56">
        <f t="shared" si="4"/>
      </c>
      <c r="F29" s="47">
        <f t="shared" si="5"/>
      </c>
      <c r="H29" s="109"/>
      <c r="I29" s="111"/>
      <c r="J29" s="111"/>
      <c r="K29" s="111"/>
      <c r="L29" s="111"/>
      <c r="M29" s="144"/>
      <c r="N29" s="145"/>
      <c r="O29" s="146"/>
      <c r="P29" s="111"/>
      <c r="Q29" s="147"/>
    </row>
    <row r="30" spans="1:17" ht="13.5">
      <c r="A30" s="3">
        <f t="shared" si="1"/>
      </c>
      <c r="B30" s="57">
        <f t="shared" si="0"/>
      </c>
      <c r="C30" s="56">
        <f t="shared" si="2"/>
      </c>
      <c r="D30" s="47">
        <f t="shared" si="3"/>
      </c>
      <c r="E30" s="56">
        <f t="shared" si="4"/>
      </c>
      <c r="F30" s="47">
        <f t="shared" si="5"/>
      </c>
      <c r="H30" s="109"/>
      <c r="I30" s="111"/>
      <c r="J30" s="111"/>
      <c r="K30" s="111"/>
      <c r="L30" s="111"/>
      <c r="M30" s="144"/>
      <c r="N30" s="145"/>
      <c r="O30" s="146"/>
      <c r="P30" s="111"/>
      <c r="Q30" s="147"/>
    </row>
    <row r="31" spans="1:17" ht="13.5">
      <c r="A31" s="3">
        <f t="shared" si="1"/>
      </c>
      <c r="B31" s="57">
        <f t="shared" si="0"/>
      </c>
      <c r="C31" s="56">
        <f t="shared" si="2"/>
      </c>
      <c r="D31" s="47">
        <f t="shared" si="3"/>
      </c>
      <c r="E31" s="56">
        <f t="shared" si="4"/>
      </c>
      <c r="F31" s="47">
        <f t="shared" si="5"/>
      </c>
      <c r="H31" s="109"/>
      <c r="I31" s="111"/>
      <c r="J31" s="111"/>
      <c r="K31" s="111"/>
      <c r="L31" s="111"/>
      <c r="M31" s="144"/>
      <c r="N31" s="145"/>
      <c r="O31" s="146"/>
      <c r="P31" s="111"/>
      <c r="Q31" s="147"/>
    </row>
    <row r="32" spans="1:17" ht="13.5">
      <c r="A32" s="3">
        <f t="shared" si="1"/>
      </c>
      <c r="B32" s="57">
        <f t="shared" si="0"/>
      </c>
      <c r="C32" s="56">
        <f t="shared" si="2"/>
      </c>
      <c r="D32" s="47">
        <f t="shared" si="3"/>
      </c>
      <c r="E32" s="56">
        <f t="shared" si="4"/>
      </c>
      <c r="F32" s="47">
        <f t="shared" si="5"/>
      </c>
      <c r="H32" s="109"/>
      <c r="I32" s="111"/>
      <c r="J32" s="111"/>
      <c r="K32" s="111"/>
      <c r="L32" s="111"/>
      <c r="M32" s="144"/>
      <c r="N32" s="145"/>
      <c r="O32" s="146"/>
      <c r="P32" s="111"/>
      <c r="Q32" s="147"/>
    </row>
    <row r="33" spans="1:17" ht="13.5">
      <c r="A33" s="3">
        <f t="shared" si="1"/>
      </c>
      <c r="B33" s="57">
        <f t="shared" si="0"/>
      </c>
      <c r="C33" s="56">
        <f t="shared" si="2"/>
      </c>
      <c r="D33" s="47">
        <f t="shared" si="3"/>
      </c>
      <c r="E33" s="56">
        <f t="shared" si="4"/>
      </c>
      <c r="F33" s="47">
        <f t="shared" si="5"/>
      </c>
      <c r="H33" s="109"/>
      <c r="I33" s="111"/>
      <c r="J33" s="111"/>
      <c r="K33" s="111"/>
      <c r="L33" s="111"/>
      <c r="M33" s="144"/>
      <c r="N33" s="145"/>
      <c r="O33" s="146"/>
      <c r="P33" s="111"/>
      <c r="Q33" s="147"/>
    </row>
    <row r="34" spans="1:17" ht="13.5">
      <c r="A34" s="3">
        <f t="shared" si="1"/>
      </c>
      <c r="B34" s="57">
        <f t="shared" si="0"/>
      </c>
      <c r="C34" s="56">
        <f t="shared" si="2"/>
      </c>
      <c r="D34" s="47">
        <f t="shared" si="3"/>
      </c>
      <c r="E34" s="56">
        <f t="shared" si="4"/>
      </c>
      <c r="F34" s="47">
        <f t="shared" si="5"/>
      </c>
      <c r="H34" s="109"/>
      <c r="I34" s="111"/>
      <c r="J34" s="111"/>
      <c r="K34" s="111"/>
      <c r="L34" s="111"/>
      <c r="M34" s="144"/>
      <c r="N34" s="145"/>
      <c r="O34" s="146"/>
      <c r="P34" s="111"/>
      <c r="Q34" s="147"/>
    </row>
    <row r="35" spans="1:17" ht="13.5">
      <c r="A35" s="3">
        <f t="shared" si="1"/>
      </c>
      <c r="B35" s="57">
        <f t="shared" si="0"/>
      </c>
      <c r="C35" s="56">
        <f t="shared" si="2"/>
      </c>
      <c r="D35" s="47">
        <f t="shared" si="3"/>
      </c>
      <c r="E35" s="56">
        <f t="shared" si="4"/>
      </c>
      <c r="F35" s="47">
        <f t="shared" si="5"/>
      </c>
      <c r="H35" s="109"/>
      <c r="I35" s="111"/>
      <c r="J35" s="111"/>
      <c r="K35" s="111"/>
      <c r="L35" s="111"/>
      <c r="M35" s="144"/>
      <c r="N35" s="145"/>
      <c r="O35" s="146"/>
      <c r="P35" s="111"/>
      <c r="Q35" s="147"/>
    </row>
    <row r="36" spans="1:17" ht="13.5">
      <c r="A36" s="3">
        <f t="shared" si="1"/>
      </c>
      <c r="B36" s="57">
        <f t="shared" si="0"/>
      </c>
      <c r="C36" s="56">
        <f t="shared" si="2"/>
      </c>
      <c r="D36" s="47">
        <f t="shared" si="3"/>
      </c>
      <c r="E36" s="56">
        <f t="shared" si="4"/>
      </c>
      <c r="F36" s="47">
        <f t="shared" si="5"/>
      </c>
      <c r="H36" s="109"/>
      <c r="I36" s="111"/>
      <c r="J36" s="111"/>
      <c r="K36" s="111"/>
      <c r="L36" s="111"/>
      <c r="M36" s="144"/>
      <c r="N36" s="145"/>
      <c r="O36" s="146"/>
      <c r="P36" s="111"/>
      <c r="Q36" s="147"/>
    </row>
    <row r="37" spans="1:17" ht="13.5">
      <c r="A37" s="3">
        <f t="shared" si="1"/>
      </c>
      <c r="B37" s="57">
        <f t="shared" si="0"/>
      </c>
      <c r="C37" s="56">
        <f t="shared" si="2"/>
      </c>
      <c r="D37" s="47">
        <f t="shared" si="3"/>
      </c>
      <c r="E37" s="56">
        <f t="shared" si="4"/>
      </c>
      <c r="F37" s="47">
        <f t="shared" si="5"/>
      </c>
      <c r="H37" s="109"/>
      <c r="I37" s="111"/>
      <c r="J37" s="111"/>
      <c r="K37" s="111"/>
      <c r="L37" s="111"/>
      <c r="M37" s="144"/>
      <c r="N37" s="145"/>
      <c r="O37" s="146"/>
      <c r="P37" s="111"/>
      <c r="Q37" s="147"/>
    </row>
    <row r="38" spans="1:17" ht="13.5">
      <c r="A38" s="3">
        <f t="shared" si="1"/>
      </c>
      <c r="B38" s="57">
        <f t="shared" si="0"/>
      </c>
      <c r="C38" s="56">
        <f t="shared" si="2"/>
      </c>
      <c r="D38" s="47">
        <f t="shared" si="3"/>
      </c>
      <c r="E38" s="56">
        <f t="shared" si="4"/>
      </c>
      <c r="F38" s="47">
        <f t="shared" si="5"/>
      </c>
      <c r="H38" s="109"/>
      <c r="I38" s="111"/>
      <c r="J38" s="111"/>
      <c r="K38" s="111"/>
      <c r="L38" s="111"/>
      <c r="M38" s="144"/>
      <c r="N38" s="145"/>
      <c r="O38" s="146"/>
      <c r="P38" s="111"/>
      <c r="Q38" s="147"/>
    </row>
    <row r="39" spans="1:17" ht="13.5">
      <c r="A39" s="3">
        <f t="shared" si="1"/>
      </c>
      <c r="B39" s="57">
        <f t="shared" si="0"/>
      </c>
      <c r="C39" s="56">
        <f t="shared" si="2"/>
      </c>
      <c r="D39" s="47">
        <f t="shared" si="3"/>
      </c>
      <c r="E39" s="56">
        <f t="shared" si="4"/>
      </c>
      <c r="F39" s="47">
        <f t="shared" si="5"/>
      </c>
      <c r="H39" s="109"/>
      <c r="I39" s="111"/>
      <c r="J39" s="111"/>
      <c r="K39" s="111"/>
      <c r="L39" s="111"/>
      <c r="M39" s="144"/>
      <c r="N39" s="145"/>
      <c r="O39" s="146"/>
      <c r="P39" s="111"/>
      <c r="Q39" s="147"/>
    </row>
    <row r="40" spans="1:17" ht="13.5">
      <c r="A40" s="3">
        <f t="shared" si="1"/>
      </c>
      <c r="B40" s="57">
        <f t="shared" si="0"/>
      </c>
      <c r="C40" s="56">
        <f t="shared" si="2"/>
      </c>
      <c r="D40" s="47">
        <f t="shared" si="3"/>
      </c>
      <c r="E40" s="56">
        <f t="shared" si="4"/>
      </c>
      <c r="F40" s="47">
        <f t="shared" si="5"/>
      </c>
      <c r="H40" s="109"/>
      <c r="I40" s="111"/>
      <c r="J40" s="111"/>
      <c r="K40" s="111"/>
      <c r="L40" s="111"/>
      <c r="M40" s="144"/>
      <c r="N40" s="145"/>
      <c r="O40" s="146"/>
      <c r="P40" s="111"/>
      <c r="Q40" s="147"/>
    </row>
    <row r="41" spans="1:17" ht="13.5">
      <c r="A41" s="3">
        <f t="shared" si="1"/>
      </c>
      <c r="B41" s="57">
        <f t="shared" si="0"/>
      </c>
      <c r="C41" s="56">
        <f t="shared" si="2"/>
      </c>
      <c r="D41" s="47">
        <f t="shared" si="3"/>
      </c>
      <c r="E41" s="56">
        <f t="shared" si="4"/>
      </c>
      <c r="F41" s="47">
        <f t="shared" si="5"/>
      </c>
      <c r="H41" s="109"/>
      <c r="I41" s="111"/>
      <c r="J41" s="111"/>
      <c r="K41" s="111"/>
      <c r="L41" s="111"/>
      <c r="M41" s="144"/>
      <c r="N41" s="145"/>
      <c r="O41" s="146"/>
      <c r="P41" s="111"/>
      <c r="Q41" s="147"/>
    </row>
    <row r="42" spans="1:17" ht="13.5">
      <c r="A42" s="3">
        <f t="shared" si="1"/>
      </c>
      <c r="B42" s="57">
        <f t="shared" si="0"/>
      </c>
      <c r="C42" s="56">
        <f t="shared" si="2"/>
      </c>
      <c r="D42" s="47">
        <f t="shared" si="3"/>
      </c>
      <c r="E42" s="56">
        <f t="shared" si="4"/>
      </c>
      <c r="F42" s="47">
        <f t="shared" si="5"/>
      </c>
      <c r="H42" s="109"/>
      <c r="I42" s="111"/>
      <c r="J42" s="111"/>
      <c r="K42" s="111"/>
      <c r="L42" s="111"/>
      <c r="M42" s="144"/>
      <c r="N42" s="145"/>
      <c r="O42" s="111"/>
      <c r="P42" s="111"/>
      <c r="Q42" s="148"/>
    </row>
    <row r="43" spans="1:17" ht="13.5">
      <c r="A43" s="3">
        <f t="shared" si="1"/>
      </c>
      <c r="B43" s="57">
        <f t="shared" si="0"/>
      </c>
      <c r="C43" s="56">
        <f t="shared" si="2"/>
      </c>
      <c r="D43" s="47">
        <f t="shared" si="3"/>
      </c>
      <c r="E43" s="56">
        <f t="shared" si="4"/>
      </c>
      <c r="F43" s="47">
        <f t="shared" si="5"/>
      </c>
      <c r="H43" s="109"/>
      <c r="I43" s="111"/>
      <c r="J43" s="111"/>
      <c r="K43" s="111"/>
      <c r="L43" s="111"/>
      <c r="M43" s="144"/>
      <c r="N43" s="145"/>
      <c r="O43" s="149"/>
      <c r="P43" s="111"/>
      <c r="Q43" s="150"/>
    </row>
    <row r="44" spans="1:17" ht="13.5">
      <c r="A44" s="3">
        <f t="shared" si="1"/>
      </c>
      <c r="B44" s="57">
        <f t="shared" si="0"/>
      </c>
      <c r="C44" s="56">
        <f t="shared" si="2"/>
      </c>
      <c r="D44" s="47">
        <f t="shared" si="3"/>
      </c>
      <c r="E44" s="56">
        <f t="shared" si="4"/>
      </c>
      <c r="F44" s="47">
        <f t="shared" si="5"/>
      </c>
      <c r="H44" s="109"/>
      <c r="I44" s="111"/>
      <c r="J44" s="111"/>
      <c r="K44" s="111"/>
      <c r="L44" s="111"/>
      <c r="M44" s="144"/>
      <c r="N44" s="145"/>
      <c r="O44" s="149"/>
      <c r="P44" s="111"/>
      <c r="Q44" s="151"/>
    </row>
    <row r="45" spans="1:17" ht="13.5">
      <c r="A45" s="3">
        <f t="shared" si="1"/>
      </c>
      <c r="B45" s="57">
        <f t="shared" si="0"/>
      </c>
      <c r="C45" s="56">
        <f t="shared" si="2"/>
      </c>
      <c r="D45" s="47">
        <f t="shared" si="3"/>
      </c>
      <c r="E45" s="56">
        <f t="shared" si="4"/>
      </c>
      <c r="F45" s="47">
        <f t="shared" si="5"/>
      </c>
      <c r="H45" s="109"/>
      <c r="I45" s="111"/>
      <c r="J45" s="111"/>
      <c r="K45" s="111"/>
      <c r="L45" s="111"/>
      <c r="M45" s="144"/>
      <c r="N45" s="145"/>
      <c r="O45" s="149"/>
      <c r="P45" s="111"/>
      <c r="Q45" s="151"/>
    </row>
    <row r="46" spans="1:17" ht="13.5">
      <c r="A46" s="3">
        <f t="shared" si="1"/>
      </c>
      <c r="B46" s="57">
        <f t="shared" si="0"/>
      </c>
      <c r="C46" s="56">
        <f t="shared" si="2"/>
      </c>
      <c r="D46" s="47">
        <f t="shared" si="3"/>
      </c>
      <c r="E46" s="56">
        <f t="shared" si="4"/>
      </c>
      <c r="F46" s="47">
        <f t="shared" si="5"/>
      </c>
      <c r="H46" s="109"/>
      <c r="I46" s="111"/>
      <c r="J46" s="111"/>
      <c r="K46" s="111"/>
      <c r="L46" s="111"/>
      <c r="M46" s="144"/>
      <c r="N46" s="145"/>
      <c r="O46" s="149"/>
      <c r="P46" s="111"/>
      <c r="Q46" s="151"/>
    </row>
    <row r="47" spans="1:17" ht="13.5">
      <c r="A47" s="3">
        <f t="shared" si="1"/>
      </c>
      <c r="B47" s="57">
        <f t="shared" si="0"/>
      </c>
      <c r="C47" s="56">
        <f t="shared" si="2"/>
      </c>
      <c r="D47" s="47">
        <f t="shared" si="3"/>
      </c>
      <c r="E47" s="56">
        <f t="shared" si="4"/>
      </c>
      <c r="F47" s="47">
        <f t="shared" si="5"/>
      </c>
      <c r="H47" s="109"/>
      <c r="I47" s="111"/>
      <c r="J47" s="111"/>
      <c r="K47" s="111"/>
      <c r="L47" s="111"/>
      <c r="M47" s="144"/>
      <c r="N47" s="145"/>
      <c r="O47" s="149"/>
      <c r="P47" s="111"/>
      <c r="Q47" s="151"/>
    </row>
    <row r="48" spans="1:17" ht="13.5">
      <c r="A48" s="3">
        <f t="shared" si="1"/>
      </c>
      <c r="B48" s="57">
        <f t="shared" si="0"/>
      </c>
      <c r="C48" s="56">
        <f t="shared" si="2"/>
      </c>
      <c r="D48" s="47">
        <f t="shared" si="3"/>
      </c>
      <c r="E48" s="56">
        <f t="shared" si="4"/>
      </c>
      <c r="F48" s="47">
        <f t="shared" si="5"/>
      </c>
      <c r="H48" s="109"/>
      <c r="I48" s="111"/>
      <c r="J48" s="111"/>
      <c r="K48" s="111"/>
      <c r="L48" s="111"/>
      <c r="M48" s="144"/>
      <c r="N48" s="145"/>
      <c r="O48" s="149"/>
      <c r="P48" s="111"/>
      <c r="Q48" s="151"/>
    </row>
    <row r="49" spans="1:17" ht="13.5">
      <c r="A49" s="3">
        <f t="shared" si="1"/>
      </c>
      <c r="B49" s="57">
        <f t="shared" si="0"/>
      </c>
      <c r="C49" s="56">
        <f t="shared" si="2"/>
      </c>
      <c r="D49" s="47">
        <f t="shared" si="3"/>
      </c>
      <c r="E49" s="56">
        <f t="shared" si="4"/>
      </c>
      <c r="F49" s="47">
        <f t="shared" si="5"/>
      </c>
      <c r="H49" s="152"/>
      <c r="I49" s="153"/>
      <c r="J49" s="153"/>
      <c r="K49" s="111"/>
      <c r="L49" s="111"/>
      <c r="M49" s="144"/>
      <c r="N49" s="145"/>
      <c r="O49" s="149"/>
      <c r="P49" s="111"/>
      <c r="Q49" s="151"/>
    </row>
    <row r="50" spans="1:17" ht="13.5">
      <c r="A50" s="3">
        <f t="shared" si="1"/>
      </c>
      <c r="B50" s="57">
        <f t="shared" si="0"/>
      </c>
      <c r="C50" s="56">
        <f t="shared" si="2"/>
      </c>
      <c r="D50" s="47">
        <f t="shared" si="3"/>
      </c>
      <c r="E50" s="56">
        <f t="shared" si="4"/>
      </c>
      <c r="F50" s="47">
        <f t="shared" si="5"/>
      </c>
      <c r="H50" s="152"/>
      <c r="I50" s="153"/>
      <c r="J50" s="153"/>
      <c r="K50" s="111"/>
      <c r="L50" s="111"/>
      <c r="M50" s="144"/>
      <c r="N50" s="145"/>
      <c r="O50" s="149"/>
      <c r="P50" s="111"/>
      <c r="Q50" s="151"/>
    </row>
    <row r="51" spans="1:17" ht="14.25">
      <c r="A51" s="3">
        <f t="shared" si="1"/>
      </c>
      <c r="B51" s="57">
        <f t="shared" si="0"/>
      </c>
      <c r="C51" s="56">
        <f t="shared" si="2"/>
      </c>
      <c r="D51" s="47">
        <f t="shared" si="3"/>
      </c>
      <c r="E51" s="56">
        <f t="shared" si="4"/>
      </c>
      <c r="F51" s="47">
        <f t="shared" si="5"/>
      </c>
      <c r="H51" s="152"/>
      <c r="I51" s="153"/>
      <c r="J51" s="153"/>
      <c r="K51" s="111"/>
      <c r="L51" s="111"/>
      <c r="M51" s="144"/>
      <c r="N51" s="145"/>
      <c r="O51" s="149"/>
      <c r="P51" s="111"/>
      <c r="Q51" s="151"/>
    </row>
    <row r="52" spans="1:17" ht="14.25">
      <c r="A52" s="3">
        <f t="shared" si="1"/>
      </c>
      <c r="B52" s="57">
        <f t="shared" si="0"/>
      </c>
      <c r="C52" s="56">
        <f t="shared" si="2"/>
      </c>
      <c r="D52" s="47">
        <f t="shared" si="3"/>
      </c>
      <c r="E52" s="56">
        <f t="shared" si="4"/>
      </c>
      <c r="F52" s="47">
        <f t="shared" si="5"/>
      </c>
      <c r="H52" s="152"/>
      <c r="I52" s="153"/>
      <c r="J52" s="153"/>
      <c r="K52" s="111"/>
      <c r="L52" s="111"/>
      <c r="M52" s="144"/>
      <c r="N52" s="145"/>
      <c r="O52" s="149"/>
      <c r="P52" s="111"/>
      <c r="Q52" s="151"/>
    </row>
    <row r="53" spans="1:17" ht="13.5">
      <c r="A53" s="3">
        <f t="shared" si="1"/>
      </c>
      <c r="B53" s="57">
        <f t="shared" si="0"/>
      </c>
      <c r="C53" s="56">
        <f t="shared" si="2"/>
      </c>
      <c r="D53" s="47">
        <f t="shared" si="3"/>
      </c>
      <c r="E53" s="56">
        <f t="shared" si="4"/>
      </c>
      <c r="F53" s="47">
        <f t="shared" si="5"/>
      </c>
      <c r="H53" s="152"/>
      <c r="I53" s="153"/>
      <c r="J53" s="153"/>
      <c r="K53" s="111"/>
      <c r="L53" s="111"/>
      <c r="M53" s="144"/>
      <c r="N53" s="145"/>
      <c r="O53" s="149"/>
      <c r="P53" s="111"/>
      <c r="Q53" s="151"/>
    </row>
    <row r="54" spans="1:17" ht="13.5">
      <c r="A54" s="3">
        <f t="shared" si="1"/>
      </c>
      <c r="B54" s="57">
        <f t="shared" si="0"/>
      </c>
      <c r="C54" s="56">
        <f t="shared" si="2"/>
      </c>
      <c r="D54" s="47">
        <f t="shared" si="3"/>
      </c>
      <c r="E54" s="56">
        <f t="shared" si="4"/>
      </c>
      <c r="F54" s="47">
        <f t="shared" si="5"/>
      </c>
      <c r="H54" s="152"/>
      <c r="I54" s="153"/>
      <c r="J54" s="153"/>
      <c r="K54" s="111"/>
      <c r="L54" s="111"/>
      <c r="M54" s="144"/>
      <c r="N54" s="145"/>
      <c r="O54" s="149"/>
      <c r="P54" s="111"/>
      <c r="Q54" s="151"/>
    </row>
    <row r="55" spans="1:17" ht="13.5">
      <c r="A55" s="3">
        <f t="shared" si="1"/>
      </c>
      <c r="B55" s="57">
        <f t="shared" si="0"/>
      </c>
      <c r="C55" s="56">
        <f t="shared" si="2"/>
      </c>
      <c r="D55" s="47">
        <f t="shared" si="3"/>
      </c>
      <c r="E55" s="56">
        <f t="shared" si="4"/>
      </c>
      <c r="F55" s="47">
        <f t="shared" si="5"/>
      </c>
      <c r="H55" s="152"/>
      <c r="I55" s="153"/>
      <c r="J55" s="153"/>
      <c r="K55" s="111"/>
      <c r="L55" s="111"/>
      <c r="M55" s="144"/>
      <c r="N55" s="145"/>
      <c r="O55" s="149"/>
      <c r="P55" s="111"/>
      <c r="Q55" s="151"/>
    </row>
    <row r="56" spans="1:17" ht="13.5">
      <c r="A56" s="3">
        <f t="shared" si="1"/>
      </c>
      <c r="B56" s="57">
        <f t="shared" si="0"/>
      </c>
      <c r="C56" s="56">
        <f t="shared" si="2"/>
      </c>
      <c r="D56" s="47">
        <f t="shared" si="3"/>
      </c>
      <c r="E56" s="56">
        <f t="shared" si="4"/>
      </c>
      <c r="F56" s="47">
        <f t="shared" si="5"/>
      </c>
      <c r="H56" s="152"/>
      <c r="I56" s="153"/>
      <c r="J56" s="153"/>
      <c r="K56" s="111"/>
      <c r="L56" s="111"/>
      <c r="M56" s="144"/>
      <c r="N56" s="145"/>
      <c r="O56" s="149"/>
      <c r="P56" s="111"/>
      <c r="Q56" s="151"/>
    </row>
    <row r="57" spans="1:17" ht="13.5">
      <c r="A57" s="3">
        <f t="shared" si="1"/>
      </c>
      <c r="B57" s="57">
        <f t="shared" si="0"/>
      </c>
      <c r="C57" s="56">
        <f t="shared" si="2"/>
      </c>
      <c r="D57" s="47">
        <f t="shared" si="3"/>
      </c>
      <c r="E57" s="56">
        <f t="shared" si="4"/>
      </c>
      <c r="F57" s="47">
        <f t="shared" si="5"/>
      </c>
      <c r="H57" s="152"/>
      <c r="I57" s="153"/>
      <c r="J57" s="153"/>
      <c r="K57" s="111"/>
      <c r="L57" s="111"/>
      <c r="M57" s="144"/>
      <c r="N57" s="145"/>
      <c r="O57" s="149"/>
      <c r="P57" s="111"/>
      <c r="Q57" s="151"/>
    </row>
    <row r="58" spans="1:17" ht="13.5">
      <c r="A58" s="3">
        <f t="shared" si="1"/>
      </c>
      <c r="B58" s="57">
        <f t="shared" si="0"/>
      </c>
      <c r="C58" s="56">
        <f t="shared" si="2"/>
      </c>
      <c r="D58" s="47">
        <f t="shared" si="3"/>
      </c>
      <c r="E58" s="56">
        <f t="shared" si="4"/>
      </c>
      <c r="F58" s="47">
        <f t="shared" si="5"/>
      </c>
      <c r="H58" s="152"/>
      <c r="I58" s="153"/>
      <c r="J58" s="153"/>
      <c r="K58" s="111"/>
      <c r="L58" s="111"/>
      <c r="M58" s="144"/>
      <c r="N58" s="145"/>
      <c r="O58" s="149"/>
      <c r="P58" s="111"/>
      <c r="Q58" s="151"/>
    </row>
    <row r="59" spans="1:17" ht="13.5">
      <c r="A59" s="3">
        <f t="shared" si="1"/>
      </c>
      <c r="B59" s="57">
        <f t="shared" si="0"/>
      </c>
      <c r="C59" s="56">
        <f t="shared" si="2"/>
      </c>
      <c r="D59" s="47">
        <f t="shared" si="3"/>
      </c>
      <c r="E59" s="56">
        <f t="shared" si="4"/>
      </c>
      <c r="F59" s="47">
        <f t="shared" si="5"/>
      </c>
      <c r="H59" s="152"/>
      <c r="I59" s="153"/>
      <c r="J59" s="153"/>
      <c r="K59" s="111"/>
      <c r="L59" s="111"/>
      <c r="M59" s="144"/>
      <c r="N59" s="145"/>
      <c r="O59" s="149"/>
      <c r="P59" s="111"/>
      <c r="Q59" s="151"/>
    </row>
    <row r="60" spans="1:17" ht="13.5">
      <c r="A60" s="3">
        <f t="shared" si="1"/>
      </c>
      <c r="B60" s="57">
        <f t="shared" si="0"/>
      </c>
      <c r="C60" s="56">
        <f t="shared" si="2"/>
      </c>
      <c r="D60" s="47">
        <f t="shared" si="3"/>
      </c>
      <c r="E60" s="56">
        <f t="shared" si="4"/>
      </c>
      <c r="F60" s="47">
        <f t="shared" si="5"/>
      </c>
      <c r="H60" s="152"/>
      <c r="I60" s="153"/>
      <c r="J60" s="153"/>
      <c r="K60" s="111"/>
      <c r="L60" s="111"/>
      <c r="M60" s="144"/>
      <c r="N60" s="145"/>
      <c r="O60" s="149"/>
      <c r="P60" s="111"/>
      <c r="Q60" s="151"/>
    </row>
    <row r="61" spans="1:17" ht="13.5">
      <c r="A61" s="3">
        <f t="shared" si="1"/>
      </c>
      <c r="B61" s="57">
        <f t="shared" si="0"/>
      </c>
      <c r="C61" s="56">
        <f t="shared" si="2"/>
      </c>
      <c r="D61" s="47">
        <f t="shared" si="3"/>
      </c>
      <c r="E61" s="56">
        <f t="shared" si="4"/>
      </c>
      <c r="F61" s="47">
        <f t="shared" si="5"/>
      </c>
      <c r="H61" s="152"/>
      <c r="I61" s="153"/>
      <c r="J61" s="153"/>
      <c r="K61" s="111"/>
      <c r="L61" s="111"/>
      <c r="M61" s="144"/>
      <c r="N61" s="145"/>
      <c r="O61" s="149"/>
      <c r="P61" s="111"/>
      <c r="Q61" s="151"/>
    </row>
    <row r="62" spans="1:17" ht="13.5">
      <c r="A62" s="3">
        <f t="shared" si="1"/>
      </c>
      <c r="B62" s="57">
        <f t="shared" si="0"/>
      </c>
      <c r="C62" s="56">
        <f t="shared" si="2"/>
      </c>
      <c r="D62" s="47">
        <f t="shared" si="3"/>
      </c>
      <c r="E62" s="56">
        <f t="shared" si="4"/>
      </c>
      <c r="F62" s="47">
        <f t="shared" si="5"/>
      </c>
      <c r="H62" s="152"/>
      <c r="I62" s="153"/>
      <c r="J62" s="153"/>
      <c r="K62" s="111"/>
      <c r="L62" s="111"/>
      <c r="M62" s="144"/>
      <c r="N62" s="145"/>
      <c r="O62" s="149"/>
      <c r="P62" s="111"/>
      <c r="Q62" s="151"/>
    </row>
    <row r="63" spans="1:17" ht="13.5">
      <c r="A63" s="3">
        <f t="shared" si="1"/>
      </c>
      <c r="B63" s="57">
        <f t="shared" si="0"/>
      </c>
      <c r="C63" s="56">
        <f t="shared" si="2"/>
      </c>
      <c r="D63" s="47">
        <f t="shared" si="3"/>
      </c>
      <c r="E63" s="56">
        <f t="shared" si="4"/>
      </c>
      <c r="F63" s="47">
        <f t="shared" si="5"/>
      </c>
      <c r="H63" s="152"/>
      <c r="I63" s="153"/>
      <c r="J63" s="153"/>
      <c r="K63" s="111"/>
      <c r="L63" s="111"/>
      <c r="M63" s="144"/>
      <c r="N63" s="145"/>
      <c r="O63" s="149"/>
      <c r="P63" s="111"/>
      <c r="Q63" s="151"/>
    </row>
    <row r="64" spans="1:17" ht="13.5">
      <c r="A64" s="3">
        <f t="shared" si="1"/>
      </c>
      <c r="B64" s="57">
        <f t="shared" si="0"/>
      </c>
      <c r="C64" s="56">
        <f t="shared" si="2"/>
      </c>
      <c r="D64" s="47">
        <f t="shared" si="3"/>
      </c>
      <c r="E64" s="56">
        <f t="shared" si="4"/>
      </c>
      <c r="F64" s="47">
        <f t="shared" si="5"/>
      </c>
      <c r="H64" s="152"/>
      <c r="I64" s="153"/>
      <c r="J64" s="153"/>
      <c r="K64" s="111"/>
      <c r="L64" s="111"/>
      <c r="M64" s="144"/>
      <c r="N64" s="145"/>
      <c r="O64" s="149"/>
      <c r="P64" s="111"/>
      <c r="Q64" s="151"/>
    </row>
    <row r="65" spans="1:17" ht="13.5">
      <c r="A65" s="3">
        <f t="shared" si="1"/>
      </c>
      <c r="B65" s="57">
        <f t="shared" si="0"/>
      </c>
      <c r="C65" s="56">
        <f t="shared" si="2"/>
      </c>
      <c r="D65" s="47">
        <f t="shared" si="3"/>
      </c>
      <c r="E65" s="56">
        <f t="shared" si="4"/>
      </c>
      <c r="F65" s="47">
        <f t="shared" si="5"/>
      </c>
      <c r="H65" s="152"/>
      <c r="I65" s="153"/>
      <c r="J65" s="153"/>
      <c r="K65" s="111"/>
      <c r="L65" s="111"/>
      <c r="M65" s="144"/>
      <c r="N65" s="145"/>
      <c r="O65" s="149"/>
      <c r="P65" s="111"/>
      <c r="Q65" s="151"/>
    </row>
    <row r="66" spans="1:17" ht="13.5">
      <c r="A66" s="3">
        <f t="shared" si="1"/>
      </c>
      <c r="B66" s="57">
        <f t="shared" si="0"/>
      </c>
      <c r="C66" s="56">
        <f t="shared" si="2"/>
      </c>
      <c r="D66" s="47">
        <f t="shared" si="3"/>
      </c>
      <c r="E66" s="56">
        <f t="shared" si="4"/>
      </c>
      <c r="F66" s="47">
        <f t="shared" si="5"/>
      </c>
      <c r="H66" s="152"/>
      <c r="I66" s="153"/>
      <c r="J66" s="153"/>
      <c r="K66" s="111"/>
      <c r="L66" s="111"/>
      <c r="M66" s="144"/>
      <c r="N66" s="145"/>
      <c r="O66" s="149"/>
      <c r="P66" s="111"/>
      <c r="Q66" s="151"/>
    </row>
    <row r="67" spans="1:17" ht="13.5">
      <c r="A67" s="3">
        <f t="shared" si="1"/>
      </c>
      <c r="B67" s="57">
        <f t="shared" si="0"/>
      </c>
      <c r="C67" s="56">
        <f t="shared" si="2"/>
      </c>
      <c r="D67" s="47">
        <f t="shared" si="3"/>
      </c>
      <c r="E67" s="56">
        <f t="shared" si="4"/>
      </c>
      <c r="F67" s="47">
        <f t="shared" si="5"/>
      </c>
      <c r="H67" s="152"/>
      <c r="I67" s="153"/>
      <c r="J67" s="153"/>
      <c r="K67" s="111"/>
      <c r="L67" s="111"/>
      <c r="M67" s="144"/>
      <c r="N67" s="145"/>
      <c r="O67" s="149"/>
      <c r="P67" s="111"/>
      <c r="Q67" s="151"/>
    </row>
    <row r="68" spans="1:17" ht="13.5">
      <c r="A68" s="3">
        <f t="shared" si="1"/>
      </c>
      <c r="B68" s="57">
        <f t="shared" si="0"/>
      </c>
      <c r="C68" s="56">
        <f t="shared" si="2"/>
      </c>
      <c r="D68" s="47">
        <f t="shared" si="3"/>
      </c>
      <c r="E68" s="56">
        <f t="shared" si="4"/>
      </c>
      <c r="F68" s="47">
        <f t="shared" si="5"/>
      </c>
      <c r="H68" s="152"/>
      <c r="I68" s="153"/>
      <c r="J68" s="153"/>
      <c r="K68" s="111"/>
      <c r="L68" s="111"/>
      <c r="M68" s="144"/>
      <c r="N68" s="145"/>
      <c r="O68" s="149"/>
      <c r="P68" s="111"/>
      <c r="Q68" s="151"/>
    </row>
    <row r="69" spans="1:17" ht="13.5">
      <c r="A69" s="3">
        <f t="shared" si="1"/>
      </c>
      <c r="B69" s="57">
        <f t="shared" si="0"/>
      </c>
      <c r="C69" s="56">
        <f t="shared" si="2"/>
      </c>
      <c r="D69" s="47">
        <f t="shared" si="3"/>
      </c>
      <c r="E69" s="56">
        <f t="shared" si="4"/>
      </c>
      <c r="F69" s="47">
        <f t="shared" si="5"/>
      </c>
      <c r="H69" s="152"/>
      <c r="I69" s="153"/>
      <c r="J69" s="153"/>
      <c r="K69" s="111"/>
      <c r="L69" s="111"/>
      <c r="M69" s="144"/>
      <c r="N69" s="145"/>
      <c r="O69" s="149"/>
      <c r="P69" s="111"/>
      <c r="Q69" s="151"/>
    </row>
    <row r="70" spans="1:17" ht="13.5">
      <c r="A70" s="3">
        <f t="shared" si="1"/>
      </c>
      <c r="B70" s="57">
        <f>IF(A70=3,"A",IF(A70=2,"B",IF(OR(A70=1,A70=0),"C","")))</f>
      </c>
      <c r="C70" s="56">
        <f t="shared" si="2"/>
      </c>
      <c r="D70" s="47">
        <f t="shared" si="3"/>
      </c>
      <c r="E70" s="56">
        <f t="shared" si="4"/>
      </c>
      <c r="F70" s="47">
        <f t="shared" si="5"/>
      </c>
      <c r="H70" s="152"/>
      <c r="I70" s="153"/>
      <c r="J70" s="153"/>
      <c r="K70" s="111"/>
      <c r="L70" s="111"/>
      <c r="M70" s="144"/>
      <c r="N70" s="145"/>
      <c r="O70" s="149"/>
      <c r="P70" s="111"/>
      <c r="Q70" s="151"/>
    </row>
    <row r="71" spans="1:17" ht="13.5">
      <c r="A71" s="3">
        <f>IF(N71="","",IF(O71="○",N71-1,N71+0))</f>
      </c>
      <c r="B71" s="57">
        <f>IF(A71=3,"A",IF(A71=2,"B",IF(OR(A71=1,A71=0),"C","")))</f>
      </c>
      <c r="C71" s="56">
        <f>IF(AND(M71="男",COUNTA(I71)=1),I71,"")</f>
      </c>
      <c r="D71" s="47">
        <f>IF(AND(M71="女",COUNTA(I71)=1),I71,"")</f>
      </c>
      <c r="E71" s="56">
        <f>IF(AND(M71="男",COUNTA(K71)=1),K71,"")</f>
      </c>
      <c r="F71" s="47">
        <f>IF(AND(M71="女",COUNTA(K71)=1),K71,"")</f>
      </c>
      <c r="H71" s="152"/>
      <c r="I71" s="153"/>
      <c r="J71" s="153"/>
      <c r="K71" s="111"/>
      <c r="L71" s="111"/>
      <c r="M71" s="144"/>
      <c r="N71" s="145"/>
      <c r="O71" s="149"/>
      <c r="P71" s="111"/>
      <c r="Q71" s="151"/>
    </row>
    <row r="72" spans="1:17" ht="13.5">
      <c r="A72" s="3">
        <f>IF(N72="","",IF(O72="○",N72-1,N72+0))</f>
      </c>
      <c r="B72" s="57">
        <f>IF(A72=3,"A",IF(A72=2,"B",IF(OR(A72=1,A72=0),"C","")))</f>
      </c>
      <c r="C72" s="56">
        <f>IF(AND(M72="男",COUNTA(I72)=1),I72,"")</f>
      </c>
      <c r="D72" s="47">
        <f>IF(AND(M72="女",COUNTA(I72)=1),I72,"")</f>
      </c>
      <c r="E72" s="56">
        <f>IF(AND(M72="男",COUNTA(K72)=1),K72,"")</f>
      </c>
      <c r="F72" s="47">
        <f>IF(AND(M72="女",COUNTA(K72)=1),K72,"")</f>
      </c>
      <c r="H72" s="154"/>
      <c r="I72" s="155"/>
      <c r="J72" s="155"/>
      <c r="K72" s="111"/>
      <c r="L72" s="111"/>
      <c r="M72" s="144"/>
      <c r="N72" s="145"/>
      <c r="O72" s="149"/>
      <c r="P72" s="111"/>
      <c r="Q72" s="151"/>
    </row>
    <row r="73" spans="1:17" ht="13.5">
      <c r="A73" s="3">
        <f>IF(N73="","",IF(O73="○",N73-1,N73+0))</f>
      </c>
      <c r="B73" s="57">
        <f>IF(A73=3,"A",IF(A73=2,"B",IF(OR(A73=1,A73=0),"C","")))</f>
      </c>
      <c r="C73" s="56">
        <f>IF(AND(M73="男",COUNTA(I73)=1),I73,"")</f>
      </c>
      <c r="D73" s="47">
        <f>IF(AND(M73="女",COUNTA(I73)=1),I73,"")</f>
      </c>
      <c r="E73" s="56">
        <f>IF(AND(M73="男",COUNTA(K73)=1),K73,"")</f>
      </c>
      <c r="F73" s="47">
        <f>IF(AND(M73="女",COUNTA(K73)=1),K73,"")</f>
      </c>
      <c r="H73" s="154"/>
      <c r="I73" s="155"/>
      <c r="J73" s="155"/>
      <c r="K73" s="111"/>
      <c r="L73" s="111"/>
      <c r="M73" s="144"/>
      <c r="N73" s="145"/>
      <c r="O73" s="149"/>
      <c r="P73" s="111"/>
      <c r="Q73" s="151"/>
    </row>
    <row r="74" spans="2:17" ht="13.5">
      <c r="B74" s="57"/>
      <c r="C74" s="56"/>
      <c r="E74" s="56"/>
      <c r="H74" s="154"/>
      <c r="I74" s="155"/>
      <c r="J74" s="155"/>
      <c r="K74" s="111"/>
      <c r="L74" s="111"/>
      <c r="M74" s="144"/>
      <c r="N74" s="145"/>
      <c r="O74" s="149"/>
      <c r="P74" s="111"/>
      <c r="Q74" s="151"/>
    </row>
    <row r="75" spans="2:17" ht="13.5">
      <c r="B75" s="57"/>
      <c r="C75" s="56"/>
      <c r="E75" s="56"/>
      <c r="H75" s="154"/>
      <c r="I75" s="155"/>
      <c r="J75" s="155"/>
      <c r="K75" s="111"/>
      <c r="L75" s="111"/>
      <c r="M75" s="144"/>
      <c r="N75" s="145"/>
      <c r="O75" s="149"/>
      <c r="P75" s="111"/>
      <c r="Q75" s="151"/>
    </row>
    <row r="76" spans="2:17" ht="13.5">
      <c r="B76" s="57"/>
      <c r="C76" s="56"/>
      <c r="E76" s="56"/>
      <c r="H76" s="154"/>
      <c r="I76" s="155"/>
      <c r="J76" s="155"/>
      <c r="K76" s="111"/>
      <c r="L76" s="111"/>
      <c r="M76" s="144"/>
      <c r="N76" s="145"/>
      <c r="O76" s="149"/>
      <c r="P76" s="111"/>
      <c r="Q76" s="151"/>
    </row>
    <row r="77" spans="2:17" ht="13.5">
      <c r="B77" s="57"/>
      <c r="C77" s="56"/>
      <c r="E77" s="56"/>
      <c r="H77" s="154"/>
      <c r="I77" s="155"/>
      <c r="J77" s="155"/>
      <c r="K77" s="111"/>
      <c r="L77" s="111"/>
      <c r="M77" s="144"/>
      <c r="N77" s="145"/>
      <c r="O77" s="149"/>
      <c r="P77" s="111"/>
      <c r="Q77" s="151"/>
    </row>
    <row r="78" spans="2:17" ht="13.5">
      <c r="B78" s="57"/>
      <c r="C78" s="56"/>
      <c r="E78" s="56"/>
      <c r="H78" s="154"/>
      <c r="I78" s="155"/>
      <c r="J78" s="155"/>
      <c r="K78" s="111"/>
      <c r="L78" s="111"/>
      <c r="M78" s="144"/>
      <c r="N78" s="145"/>
      <c r="O78" s="149"/>
      <c r="P78" s="111"/>
      <c r="Q78" s="151"/>
    </row>
    <row r="79" spans="2:17" ht="13.5">
      <c r="B79" s="57"/>
      <c r="C79" s="56"/>
      <c r="E79" s="56"/>
      <c r="H79" s="154"/>
      <c r="I79" s="155"/>
      <c r="J79" s="155"/>
      <c r="K79" s="111"/>
      <c r="L79" s="111"/>
      <c r="M79" s="144"/>
      <c r="N79" s="145"/>
      <c r="O79" s="149"/>
      <c r="P79" s="111"/>
      <c r="Q79" s="151"/>
    </row>
    <row r="80" spans="2:17" ht="13.5">
      <c r="B80" s="57"/>
      <c r="C80" s="56"/>
      <c r="E80" s="56"/>
      <c r="H80" s="154"/>
      <c r="I80" s="155"/>
      <c r="J80" s="155"/>
      <c r="K80" s="111"/>
      <c r="L80" s="111"/>
      <c r="M80" s="144"/>
      <c r="N80" s="145"/>
      <c r="O80" s="149"/>
      <c r="P80" s="111"/>
      <c r="Q80" s="151"/>
    </row>
    <row r="81" spans="2:17" ht="13.5">
      <c r="B81" s="57"/>
      <c r="C81" s="56"/>
      <c r="E81" s="56"/>
      <c r="H81" s="154"/>
      <c r="I81" s="155"/>
      <c r="J81" s="155"/>
      <c r="K81" s="111"/>
      <c r="L81" s="111"/>
      <c r="M81" s="144"/>
      <c r="N81" s="145"/>
      <c r="O81" s="149"/>
      <c r="P81" s="111"/>
      <c r="Q81" s="151"/>
    </row>
    <row r="82" spans="2:17" ht="13.5">
      <c r="B82" s="57"/>
      <c r="C82" s="56"/>
      <c r="E82" s="56"/>
      <c r="H82" s="154"/>
      <c r="I82" s="155"/>
      <c r="J82" s="155"/>
      <c r="K82" s="111"/>
      <c r="L82" s="111"/>
      <c r="M82" s="144"/>
      <c r="N82" s="145"/>
      <c r="O82" s="149"/>
      <c r="P82" s="111"/>
      <c r="Q82" s="151"/>
    </row>
    <row r="83" spans="2:17" ht="13.5">
      <c r="B83" s="57"/>
      <c r="C83" s="56"/>
      <c r="E83" s="56"/>
      <c r="H83" s="154"/>
      <c r="I83" s="155"/>
      <c r="J83" s="155"/>
      <c r="K83" s="111"/>
      <c r="L83" s="111"/>
      <c r="M83" s="144"/>
      <c r="N83" s="145"/>
      <c r="O83" s="149"/>
      <c r="P83" s="111"/>
      <c r="Q83" s="151"/>
    </row>
    <row r="84" spans="2:17" ht="13.5">
      <c r="B84" s="57"/>
      <c r="C84" s="56"/>
      <c r="E84" s="56"/>
      <c r="H84" s="154"/>
      <c r="I84" s="155"/>
      <c r="J84" s="155"/>
      <c r="K84" s="111"/>
      <c r="L84" s="111"/>
      <c r="M84" s="144"/>
      <c r="N84" s="145"/>
      <c r="O84" s="149"/>
      <c r="P84" s="111"/>
      <c r="Q84" s="151"/>
    </row>
    <row r="85" spans="2:17" ht="13.5">
      <c r="B85" s="57"/>
      <c r="C85" s="56"/>
      <c r="E85" s="56"/>
      <c r="H85" s="154"/>
      <c r="I85" s="155"/>
      <c r="J85" s="155"/>
      <c r="K85" s="111"/>
      <c r="L85" s="111"/>
      <c r="M85" s="144"/>
      <c r="N85" s="145"/>
      <c r="O85" s="149"/>
      <c r="P85" s="111"/>
      <c r="Q85" s="151"/>
    </row>
    <row r="86" spans="2:17" ht="13.5">
      <c r="B86" s="57"/>
      <c r="C86" s="56"/>
      <c r="E86" s="56"/>
      <c r="H86" s="154"/>
      <c r="I86" s="155"/>
      <c r="J86" s="155"/>
      <c r="K86" s="111"/>
      <c r="L86" s="111"/>
      <c r="M86" s="144"/>
      <c r="N86" s="145"/>
      <c r="O86" s="149"/>
      <c r="P86" s="111"/>
      <c r="Q86" s="151"/>
    </row>
    <row r="87" spans="2:17" ht="13.5">
      <c r="B87" s="57"/>
      <c r="C87" s="56"/>
      <c r="E87" s="56"/>
      <c r="H87" s="154"/>
      <c r="I87" s="155"/>
      <c r="J87" s="155"/>
      <c r="K87" s="111"/>
      <c r="L87" s="111"/>
      <c r="M87" s="144"/>
      <c r="N87" s="145"/>
      <c r="O87" s="149"/>
      <c r="P87" s="111"/>
      <c r="Q87" s="151"/>
    </row>
    <row r="88" spans="2:17" ht="13.5">
      <c r="B88" s="57"/>
      <c r="C88" s="56"/>
      <c r="E88" s="56"/>
      <c r="H88" s="154"/>
      <c r="I88" s="155"/>
      <c r="J88" s="155"/>
      <c r="K88" s="111"/>
      <c r="L88" s="111"/>
      <c r="M88" s="144"/>
      <c r="N88" s="145"/>
      <c r="O88" s="149"/>
      <c r="P88" s="111"/>
      <c r="Q88" s="151"/>
    </row>
    <row r="89" spans="2:17" ht="13.5">
      <c r="B89" s="57"/>
      <c r="C89" s="56"/>
      <c r="E89" s="56"/>
      <c r="H89" s="154"/>
      <c r="I89" s="155"/>
      <c r="J89" s="155"/>
      <c r="K89" s="111"/>
      <c r="L89" s="111"/>
      <c r="M89" s="144"/>
      <c r="N89" s="145"/>
      <c r="O89" s="149"/>
      <c r="P89" s="111"/>
      <c r="Q89" s="151"/>
    </row>
    <row r="90" spans="2:17" ht="13.5">
      <c r="B90" s="57"/>
      <c r="C90" s="56"/>
      <c r="E90" s="56"/>
      <c r="H90" s="154"/>
      <c r="I90" s="155"/>
      <c r="J90" s="155"/>
      <c r="K90" s="111"/>
      <c r="L90" s="111"/>
      <c r="M90" s="144"/>
      <c r="N90" s="145"/>
      <c r="O90" s="149"/>
      <c r="P90" s="111"/>
      <c r="Q90" s="151"/>
    </row>
    <row r="91" spans="2:17" ht="13.5">
      <c r="B91" s="57"/>
      <c r="C91" s="56"/>
      <c r="E91" s="56"/>
      <c r="H91" s="154"/>
      <c r="I91" s="155"/>
      <c r="J91" s="155"/>
      <c r="K91" s="111"/>
      <c r="L91" s="111"/>
      <c r="M91" s="144"/>
      <c r="N91" s="145"/>
      <c r="O91" s="149"/>
      <c r="P91" s="111"/>
      <c r="Q91" s="151"/>
    </row>
    <row r="92" spans="2:17" ht="13.5">
      <c r="B92" s="57"/>
      <c r="C92" s="56"/>
      <c r="E92" s="56"/>
      <c r="H92" s="154"/>
      <c r="I92" s="155"/>
      <c r="J92" s="155"/>
      <c r="K92" s="111"/>
      <c r="L92" s="111"/>
      <c r="M92" s="144"/>
      <c r="N92" s="145"/>
      <c r="O92" s="149"/>
      <c r="P92" s="111"/>
      <c r="Q92" s="151"/>
    </row>
    <row r="93" spans="2:17" ht="13.5">
      <c r="B93" s="57"/>
      <c r="C93" s="56"/>
      <c r="E93" s="56"/>
      <c r="H93" s="154"/>
      <c r="I93" s="155"/>
      <c r="J93" s="155"/>
      <c r="K93" s="111"/>
      <c r="L93" s="111"/>
      <c r="M93" s="144"/>
      <c r="N93" s="145"/>
      <c r="O93" s="149"/>
      <c r="P93" s="111"/>
      <c r="Q93" s="151"/>
    </row>
    <row r="94" spans="2:17" ht="13.5">
      <c r="B94" s="57"/>
      <c r="C94" s="56"/>
      <c r="E94" s="56"/>
      <c r="H94" s="154"/>
      <c r="I94" s="155"/>
      <c r="J94" s="155"/>
      <c r="K94" s="111"/>
      <c r="L94" s="111"/>
      <c r="M94" s="144"/>
      <c r="N94" s="145"/>
      <c r="O94" s="149"/>
      <c r="P94" s="111"/>
      <c r="Q94" s="151"/>
    </row>
    <row r="95" spans="2:17" ht="13.5">
      <c r="B95" s="57"/>
      <c r="C95" s="56"/>
      <c r="E95" s="56"/>
      <c r="H95" s="154"/>
      <c r="I95" s="155"/>
      <c r="J95" s="155"/>
      <c r="K95" s="111"/>
      <c r="L95" s="111"/>
      <c r="M95" s="144"/>
      <c r="N95" s="145"/>
      <c r="O95" s="149"/>
      <c r="P95" s="111"/>
      <c r="Q95" s="151"/>
    </row>
    <row r="96" spans="2:17" ht="13.5">
      <c r="B96" s="57"/>
      <c r="C96" s="56"/>
      <c r="E96" s="56"/>
      <c r="H96" s="154"/>
      <c r="I96" s="155"/>
      <c r="J96" s="155"/>
      <c r="K96" s="111"/>
      <c r="L96" s="111"/>
      <c r="M96" s="144"/>
      <c r="N96" s="145"/>
      <c r="O96" s="149"/>
      <c r="P96" s="111"/>
      <c r="Q96" s="151"/>
    </row>
    <row r="97" spans="2:17" ht="13.5">
      <c r="B97" s="57"/>
      <c r="C97" s="56"/>
      <c r="E97" s="56"/>
      <c r="H97" s="154"/>
      <c r="I97" s="155"/>
      <c r="J97" s="155"/>
      <c r="K97" s="111"/>
      <c r="L97" s="111"/>
      <c r="M97" s="144"/>
      <c r="N97" s="145"/>
      <c r="O97" s="149"/>
      <c r="P97" s="111"/>
      <c r="Q97" s="151"/>
    </row>
    <row r="98" spans="2:17" ht="13.5">
      <c r="B98" s="57"/>
      <c r="C98" s="56"/>
      <c r="E98" s="56"/>
      <c r="H98" s="154"/>
      <c r="I98" s="155"/>
      <c r="J98" s="155"/>
      <c r="K98" s="111"/>
      <c r="L98" s="111"/>
      <c r="M98" s="144"/>
      <c r="N98" s="145"/>
      <c r="O98" s="149"/>
      <c r="P98" s="111"/>
      <c r="Q98" s="151"/>
    </row>
    <row r="99" spans="2:17" ht="13.5">
      <c r="B99" s="57"/>
      <c r="C99" s="56"/>
      <c r="E99" s="56"/>
      <c r="H99" s="154"/>
      <c r="I99" s="155"/>
      <c r="J99" s="155"/>
      <c r="K99" s="111"/>
      <c r="L99" s="111"/>
      <c r="M99" s="144"/>
      <c r="N99" s="145"/>
      <c r="O99" s="149"/>
      <c r="P99" s="111"/>
      <c r="Q99" s="151"/>
    </row>
    <row r="100" spans="2:17" ht="13.5">
      <c r="B100" s="57"/>
      <c r="C100" s="56"/>
      <c r="E100" s="56"/>
      <c r="H100" s="154"/>
      <c r="I100" s="155"/>
      <c r="J100" s="155"/>
      <c r="K100" s="111"/>
      <c r="L100" s="111"/>
      <c r="M100" s="144"/>
      <c r="N100" s="145"/>
      <c r="O100" s="149"/>
      <c r="P100" s="111"/>
      <c r="Q100" s="151"/>
    </row>
    <row r="101" spans="2:17" ht="13.5">
      <c r="B101" s="57"/>
      <c r="C101" s="56"/>
      <c r="E101" s="56"/>
      <c r="H101" s="154"/>
      <c r="I101" s="155"/>
      <c r="J101" s="155"/>
      <c r="K101" s="111"/>
      <c r="L101" s="111"/>
      <c r="M101" s="144"/>
      <c r="N101" s="145"/>
      <c r="O101" s="149"/>
      <c r="P101" s="111"/>
      <c r="Q101" s="151"/>
    </row>
    <row r="102" spans="2:17" ht="13.5">
      <c r="B102" s="57"/>
      <c r="C102" s="56"/>
      <c r="E102" s="56"/>
      <c r="H102" s="154"/>
      <c r="I102" s="155"/>
      <c r="J102" s="155"/>
      <c r="K102" s="111"/>
      <c r="L102" s="111"/>
      <c r="M102" s="144"/>
      <c r="N102" s="145"/>
      <c r="O102" s="149"/>
      <c r="P102" s="111"/>
      <c r="Q102" s="151"/>
    </row>
    <row r="103" spans="2:17" ht="13.5">
      <c r="B103" s="57"/>
      <c r="C103" s="56"/>
      <c r="E103" s="56"/>
      <c r="H103" s="154"/>
      <c r="I103" s="155"/>
      <c r="J103" s="155"/>
      <c r="K103" s="111"/>
      <c r="L103" s="111"/>
      <c r="M103" s="144"/>
      <c r="N103" s="145"/>
      <c r="O103" s="149"/>
      <c r="P103" s="111"/>
      <c r="Q103" s="151"/>
    </row>
    <row r="104" spans="2:17" ht="13.5">
      <c r="B104" s="57"/>
      <c r="C104" s="56"/>
      <c r="E104" s="56"/>
      <c r="H104" s="154"/>
      <c r="I104" s="155"/>
      <c r="J104" s="155"/>
      <c r="K104" s="111"/>
      <c r="L104" s="111"/>
      <c r="M104" s="144"/>
      <c r="N104" s="145"/>
      <c r="O104" s="149"/>
      <c r="P104" s="111"/>
      <c r="Q104" s="151"/>
    </row>
    <row r="105" spans="2:17" ht="13.5">
      <c r="B105" s="57"/>
      <c r="C105" s="56"/>
      <c r="E105" s="56"/>
      <c r="H105" s="154"/>
      <c r="I105" s="155"/>
      <c r="J105" s="155"/>
      <c r="K105" s="111"/>
      <c r="L105" s="111"/>
      <c r="M105" s="144"/>
      <c r="N105" s="145"/>
      <c r="O105" s="149"/>
      <c r="P105" s="111"/>
      <c r="Q105" s="151"/>
    </row>
    <row r="106" spans="2:17" ht="13.5">
      <c r="B106" s="57"/>
      <c r="C106" s="56"/>
      <c r="E106" s="56"/>
      <c r="H106" s="154"/>
      <c r="I106" s="155"/>
      <c r="J106" s="155"/>
      <c r="K106" s="111"/>
      <c r="L106" s="111"/>
      <c r="M106" s="144"/>
      <c r="N106" s="145"/>
      <c r="O106" s="149"/>
      <c r="P106" s="111"/>
      <c r="Q106" s="151"/>
    </row>
    <row r="107" spans="2:17" ht="13.5">
      <c r="B107" s="57"/>
      <c r="C107" s="56"/>
      <c r="E107" s="56"/>
      <c r="H107" s="154"/>
      <c r="I107" s="155"/>
      <c r="J107" s="155"/>
      <c r="K107" s="111"/>
      <c r="L107" s="111"/>
      <c r="M107" s="144"/>
      <c r="N107" s="145"/>
      <c r="O107" s="149"/>
      <c r="P107" s="111"/>
      <c r="Q107" s="151"/>
    </row>
    <row r="108" spans="2:17" ht="13.5">
      <c r="B108" s="57"/>
      <c r="C108" s="56"/>
      <c r="E108" s="56"/>
      <c r="H108" s="154"/>
      <c r="I108" s="155"/>
      <c r="J108" s="155"/>
      <c r="K108" s="111"/>
      <c r="L108" s="111"/>
      <c r="M108" s="144"/>
      <c r="N108" s="145"/>
      <c r="O108" s="149"/>
      <c r="P108" s="111"/>
      <c r="Q108" s="151"/>
    </row>
    <row r="109" spans="2:17" ht="13.5">
      <c r="B109" s="57"/>
      <c r="C109" s="56"/>
      <c r="E109" s="56"/>
      <c r="H109" s="154"/>
      <c r="I109" s="155"/>
      <c r="J109" s="155"/>
      <c r="K109" s="111"/>
      <c r="L109" s="111"/>
      <c r="M109" s="144"/>
      <c r="N109" s="145"/>
      <c r="O109" s="149"/>
      <c r="P109" s="111"/>
      <c r="Q109" s="151"/>
    </row>
    <row r="110" spans="2:17" ht="13.5">
      <c r="B110" s="57"/>
      <c r="C110" s="56"/>
      <c r="E110" s="56"/>
      <c r="H110" s="154"/>
      <c r="I110" s="155"/>
      <c r="J110" s="155"/>
      <c r="K110" s="111"/>
      <c r="L110" s="111"/>
      <c r="M110" s="144"/>
      <c r="N110" s="145"/>
      <c r="O110" s="149"/>
      <c r="P110" s="111"/>
      <c r="Q110" s="151"/>
    </row>
    <row r="111" spans="2:17" ht="13.5">
      <c r="B111" s="57"/>
      <c r="C111" s="56"/>
      <c r="E111" s="56"/>
      <c r="H111" s="154"/>
      <c r="I111" s="155"/>
      <c r="J111" s="155"/>
      <c r="K111" s="111"/>
      <c r="L111" s="111"/>
      <c r="M111" s="144"/>
      <c r="N111" s="145"/>
      <c r="O111" s="149"/>
      <c r="P111" s="111"/>
      <c r="Q111" s="151"/>
    </row>
    <row r="112" spans="2:17" ht="13.5">
      <c r="B112" s="57"/>
      <c r="C112" s="56"/>
      <c r="E112" s="56"/>
      <c r="H112" s="154"/>
      <c r="I112" s="155"/>
      <c r="J112" s="155"/>
      <c r="K112" s="111"/>
      <c r="L112" s="111"/>
      <c r="M112" s="144"/>
      <c r="N112" s="145"/>
      <c r="O112" s="149"/>
      <c r="P112" s="111"/>
      <c r="Q112" s="151"/>
    </row>
    <row r="113" spans="2:17" ht="13.5">
      <c r="B113" s="57"/>
      <c r="C113" s="56"/>
      <c r="E113" s="56"/>
      <c r="H113" s="154"/>
      <c r="I113" s="155"/>
      <c r="J113" s="155"/>
      <c r="K113" s="111"/>
      <c r="L113" s="111"/>
      <c r="M113" s="144"/>
      <c r="N113" s="145"/>
      <c r="O113" s="149"/>
      <c r="P113" s="111"/>
      <c r="Q113" s="151"/>
    </row>
    <row r="114" spans="2:17" ht="13.5">
      <c r="B114" s="57"/>
      <c r="C114" s="56"/>
      <c r="E114" s="56"/>
      <c r="H114" s="154"/>
      <c r="I114" s="155"/>
      <c r="J114" s="155"/>
      <c r="K114" s="111"/>
      <c r="L114" s="111"/>
      <c r="M114" s="144"/>
      <c r="N114" s="145"/>
      <c r="O114" s="149"/>
      <c r="P114" s="111"/>
      <c r="Q114" s="151"/>
    </row>
    <row r="115" spans="2:17" ht="13.5">
      <c r="B115" s="57"/>
      <c r="C115" s="56"/>
      <c r="E115" s="56"/>
      <c r="H115" s="154"/>
      <c r="I115" s="155"/>
      <c r="J115" s="155"/>
      <c r="K115" s="111"/>
      <c r="L115" s="111"/>
      <c r="M115" s="144"/>
      <c r="N115" s="145"/>
      <c r="O115" s="149"/>
      <c r="P115" s="111"/>
      <c r="Q115" s="151"/>
    </row>
    <row r="116" spans="2:17" ht="13.5">
      <c r="B116" s="57"/>
      <c r="C116" s="56"/>
      <c r="E116" s="56"/>
      <c r="H116" s="154"/>
      <c r="I116" s="155"/>
      <c r="J116" s="155"/>
      <c r="K116" s="111"/>
      <c r="L116" s="111"/>
      <c r="M116" s="144"/>
      <c r="N116" s="145"/>
      <c r="O116" s="149"/>
      <c r="P116" s="111"/>
      <c r="Q116" s="151"/>
    </row>
    <row r="117" spans="2:17" ht="13.5">
      <c r="B117" s="57"/>
      <c r="C117" s="56"/>
      <c r="E117" s="56"/>
      <c r="H117" s="154"/>
      <c r="I117" s="155"/>
      <c r="J117" s="155"/>
      <c r="K117" s="111"/>
      <c r="L117" s="111"/>
      <c r="M117" s="144"/>
      <c r="N117" s="145"/>
      <c r="O117" s="149"/>
      <c r="P117" s="111"/>
      <c r="Q117" s="151"/>
    </row>
    <row r="118" spans="2:17" ht="13.5">
      <c r="B118" s="57"/>
      <c r="C118" s="56"/>
      <c r="E118" s="56"/>
      <c r="H118" s="154"/>
      <c r="I118" s="155"/>
      <c r="J118" s="155"/>
      <c r="K118" s="111"/>
      <c r="L118" s="111"/>
      <c r="M118" s="144"/>
      <c r="N118" s="145"/>
      <c r="O118" s="149"/>
      <c r="P118" s="111"/>
      <c r="Q118" s="151"/>
    </row>
    <row r="119" spans="2:17" ht="13.5">
      <c r="B119" s="57"/>
      <c r="C119" s="56"/>
      <c r="E119" s="56"/>
      <c r="H119" s="154"/>
      <c r="I119" s="155"/>
      <c r="J119" s="155"/>
      <c r="K119" s="111"/>
      <c r="L119" s="111"/>
      <c r="M119" s="144"/>
      <c r="N119" s="145"/>
      <c r="O119" s="149"/>
      <c r="P119" s="111"/>
      <c r="Q119" s="151"/>
    </row>
    <row r="120" spans="2:17" ht="13.5">
      <c r="B120" s="57"/>
      <c r="C120" s="56"/>
      <c r="E120" s="56"/>
      <c r="H120" s="154"/>
      <c r="I120" s="155"/>
      <c r="J120" s="155"/>
      <c r="K120" s="111"/>
      <c r="L120" s="111"/>
      <c r="M120" s="144"/>
      <c r="N120" s="145"/>
      <c r="O120" s="149"/>
      <c r="P120" s="111"/>
      <c r="Q120" s="151"/>
    </row>
    <row r="121" spans="2:17" ht="13.5">
      <c r="B121" s="57"/>
      <c r="C121" s="56"/>
      <c r="E121" s="56"/>
      <c r="H121" s="154"/>
      <c r="I121" s="155"/>
      <c r="J121" s="155"/>
      <c r="K121" s="111"/>
      <c r="L121" s="111"/>
      <c r="M121" s="144"/>
      <c r="N121" s="145"/>
      <c r="O121" s="149"/>
      <c r="P121" s="111"/>
      <c r="Q121" s="151"/>
    </row>
    <row r="122" spans="2:17" ht="13.5">
      <c r="B122" s="57"/>
      <c r="C122" s="56"/>
      <c r="E122" s="56"/>
      <c r="H122" s="154"/>
      <c r="I122" s="155"/>
      <c r="J122" s="155"/>
      <c r="K122" s="111"/>
      <c r="L122" s="111"/>
      <c r="M122" s="144"/>
      <c r="N122" s="145"/>
      <c r="O122" s="149"/>
      <c r="P122" s="111"/>
      <c r="Q122" s="151"/>
    </row>
    <row r="123" spans="2:17" ht="13.5">
      <c r="B123" s="57"/>
      <c r="C123" s="56"/>
      <c r="E123" s="56"/>
      <c r="H123" s="154"/>
      <c r="I123" s="155"/>
      <c r="J123" s="155"/>
      <c r="K123" s="111"/>
      <c r="L123" s="111"/>
      <c r="M123" s="144"/>
      <c r="N123" s="145"/>
      <c r="O123" s="149"/>
      <c r="P123" s="111"/>
      <c r="Q123" s="151"/>
    </row>
    <row r="124" spans="2:17" ht="13.5">
      <c r="B124" s="57"/>
      <c r="C124" s="56"/>
      <c r="E124" s="56"/>
      <c r="H124" s="154"/>
      <c r="I124" s="155"/>
      <c r="J124" s="155"/>
      <c r="K124" s="111"/>
      <c r="L124" s="111"/>
      <c r="M124" s="144"/>
      <c r="N124" s="145"/>
      <c r="O124" s="149"/>
      <c r="P124" s="111"/>
      <c r="Q124" s="151"/>
    </row>
    <row r="125" spans="2:17" ht="13.5">
      <c r="B125" s="57"/>
      <c r="C125" s="56"/>
      <c r="E125" s="56"/>
      <c r="H125" s="154"/>
      <c r="I125" s="155"/>
      <c r="J125" s="155"/>
      <c r="K125" s="111"/>
      <c r="L125" s="111"/>
      <c r="M125" s="144"/>
      <c r="N125" s="145"/>
      <c r="O125" s="149"/>
      <c r="P125" s="111"/>
      <c r="Q125" s="151"/>
    </row>
    <row r="126" spans="2:17" ht="13.5">
      <c r="B126" s="57"/>
      <c r="C126" s="56"/>
      <c r="E126" s="56"/>
      <c r="H126" s="154"/>
      <c r="I126" s="155"/>
      <c r="J126" s="155"/>
      <c r="K126" s="111"/>
      <c r="L126" s="111"/>
      <c r="M126" s="144"/>
      <c r="N126" s="145"/>
      <c r="O126" s="149"/>
      <c r="P126" s="111"/>
      <c r="Q126" s="151"/>
    </row>
    <row r="127" spans="2:17" ht="13.5">
      <c r="B127" s="57"/>
      <c r="C127" s="56"/>
      <c r="E127" s="56"/>
      <c r="H127" s="154"/>
      <c r="I127" s="155"/>
      <c r="J127" s="155"/>
      <c r="K127" s="111"/>
      <c r="L127" s="111"/>
      <c r="M127" s="144"/>
      <c r="N127" s="145"/>
      <c r="O127" s="149"/>
      <c r="P127" s="111"/>
      <c r="Q127" s="151"/>
    </row>
    <row r="128" spans="2:17" ht="13.5">
      <c r="B128" s="57"/>
      <c r="C128" s="56"/>
      <c r="E128" s="56"/>
      <c r="H128" s="154"/>
      <c r="I128" s="155"/>
      <c r="J128" s="155"/>
      <c r="K128" s="111"/>
      <c r="L128" s="111"/>
      <c r="M128" s="144"/>
      <c r="N128" s="145"/>
      <c r="O128" s="149"/>
      <c r="P128" s="111"/>
      <c r="Q128" s="151"/>
    </row>
    <row r="129" spans="2:17" ht="13.5">
      <c r="B129" s="57"/>
      <c r="C129" s="56"/>
      <c r="E129" s="56"/>
      <c r="H129" s="154"/>
      <c r="I129" s="155"/>
      <c r="J129" s="155"/>
      <c r="K129" s="111"/>
      <c r="L129" s="111"/>
      <c r="M129" s="144"/>
      <c r="N129" s="145"/>
      <c r="O129" s="149"/>
      <c r="P129" s="111"/>
      <c r="Q129" s="151"/>
    </row>
    <row r="130" spans="2:17" ht="13.5">
      <c r="B130" s="57"/>
      <c r="C130" s="56"/>
      <c r="E130" s="56"/>
      <c r="H130" s="154"/>
      <c r="I130" s="155"/>
      <c r="J130" s="155"/>
      <c r="K130" s="111"/>
      <c r="L130" s="111"/>
      <c r="M130" s="144"/>
      <c r="N130" s="145"/>
      <c r="O130" s="149"/>
      <c r="P130" s="111"/>
      <c r="Q130" s="151"/>
    </row>
    <row r="131" spans="2:17" ht="13.5">
      <c r="B131" s="57"/>
      <c r="C131" s="56"/>
      <c r="E131" s="56"/>
      <c r="H131" s="154"/>
      <c r="I131" s="155"/>
      <c r="J131" s="155"/>
      <c r="K131" s="111"/>
      <c r="L131" s="111"/>
      <c r="M131" s="144"/>
      <c r="N131" s="145"/>
      <c r="O131" s="149"/>
      <c r="P131" s="111"/>
      <c r="Q131" s="151"/>
    </row>
    <row r="132" spans="2:17" ht="13.5">
      <c r="B132" s="57"/>
      <c r="C132" s="56"/>
      <c r="E132" s="56"/>
      <c r="H132" s="154"/>
      <c r="I132" s="155"/>
      <c r="J132" s="155"/>
      <c r="K132" s="111"/>
      <c r="L132" s="111"/>
      <c r="M132" s="144"/>
      <c r="N132" s="145"/>
      <c r="O132" s="149"/>
      <c r="P132" s="111"/>
      <c r="Q132" s="151"/>
    </row>
    <row r="133" spans="2:17" ht="13.5">
      <c r="B133" s="57"/>
      <c r="C133" s="56"/>
      <c r="E133" s="56"/>
      <c r="H133" s="154"/>
      <c r="I133" s="155"/>
      <c r="J133" s="155"/>
      <c r="K133" s="111"/>
      <c r="L133" s="111"/>
      <c r="M133" s="144"/>
      <c r="N133" s="145"/>
      <c r="O133" s="149"/>
      <c r="P133" s="111"/>
      <c r="Q133" s="151"/>
    </row>
    <row r="134" spans="2:17" ht="13.5">
      <c r="B134" s="57"/>
      <c r="C134" s="56"/>
      <c r="E134" s="56"/>
      <c r="H134" s="154"/>
      <c r="I134" s="155"/>
      <c r="J134" s="155"/>
      <c r="K134" s="111"/>
      <c r="L134" s="111"/>
      <c r="M134" s="144"/>
      <c r="N134" s="145"/>
      <c r="O134" s="149"/>
      <c r="P134" s="111"/>
      <c r="Q134" s="151"/>
    </row>
    <row r="135" spans="2:17" ht="13.5">
      <c r="B135" s="57"/>
      <c r="C135" s="56"/>
      <c r="E135" s="56"/>
      <c r="H135" s="154"/>
      <c r="I135" s="155"/>
      <c r="J135" s="155"/>
      <c r="K135" s="111"/>
      <c r="L135" s="111"/>
      <c r="M135" s="144"/>
      <c r="N135" s="145"/>
      <c r="O135" s="149"/>
      <c r="P135" s="111"/>
      <c r="Q135" s="151"/>
    </row>
    <row r="136" spans="2:17" ht="13.5">
      <c r="B136" s="57"/>
      <c r="C136" s="56"/>
      <c r="E136" s="56"/>
      <c r="H136" s="154"/>
      <c r="I136" s="155"/>
      <c r="J136" s="155"/>
      <c r="K136" s="111"/>
      <c r="L136" s="111"/>
      <c r="M136" s="144"/>
      <c r="N136" s="145"/>
      <c r="O136" s="149"/>
      <c r="P136" s="111"/>
      <c r="Q136" s="151"/>
    </row>
    <row r="137" spans="2:17" ht="13.5">
      <c r="B137" s="57"/>
      <c r="C137" s="56"/>
      <c r="E137" s="56"/>
      <c r="H137" s="154"/>
      <c r="I137" s="155"/>
      <c r="J137" s="155"/>
      <c r="K137" s="111"/>
      <c r="L137" s="111"/>
      <c r="M137" s="144"/>
      <c r="N137" s="145"/>
      <c r="O137" s="149"/>
      <c r="P137" s="111"/>
      <c r="Q137" s="151"/>
    </row>
    <row r="138" spans="2:17" ht="13.5">
      <c r="B138" s="57"/>
      <c r="C138" s="56"/>
      <c r="E138" s="56"/>
      <c r="H138" s="154"/>
      <c r="I138" s="155"/>
      <c r="J138" s="155"/>
      <c r="K138" s="111"/>
      <c r="L138" s="111"/>
      <c r="M138" s="144"/>
      <c r="N138" s="145"/>
      <c r="O138" s="149"/>
      <c r="P138" s="111"/>
      <c r="Q138" s="151"/>
    </row>
    <row r="139" spans="2:17" ht="13.5">
      <c r="B139" s="57"/>
      <c r="C139" s="56"/>
      <c r="E139" s="56"/>
      <c r="H139" s="154"/>
      <c r="I139" s="155"/>
      <c r="J139" s="155"/>
      <c r="K139" s="111"/>
      <c r="L139" s="111"/>
      <c r="M139" s="144"/>
      <c r="N139" s="145"/>
      <c r="O139" s="149"/>
      <c r="P139" s="111"/>
      <c r="Q139" s="151"/>
    </row>
    <row r="140" spans="2:17" ht="13.5">
      <c r="B140" s="57"/>
      <c r="C140" s="56"/>
      <c r="E140" s="56"/>
      <c r="H140" s="154"/>
      <c r="I140" s="155"/>
      <c r="J140" s="155"/>
      <c r="K140" s="111"/>
      <c r="L140" s="111"/>
      <c r="M140" s="144"/>
      <c r="N140" s="145"/>
      <c r="O140" s="149"/>
      <c r="P140" s="111"/>
      <c r="Q140" s="151"/>
    </row>
    <row r="141" spans="2:17" ht="13.5">
      <c r="B141" s="57"/>
      <c r="C141" s="56"/>
      <c r="E141" s="56"/>
      <c r="H141" s="154"/>
      <c r="I141" s="155"/>
      <c r="J141" s="155"/>
      <c r="K141" s="111"/>
      <c r="L141" s="111"/>
      <c r="M141" s="144"/>
      <c r="N141" s="145"/>
      <c r="O141" s="149"/>
      <c r="P141" s="111"/>
      <c r="Q141" s="151"/>
    </row>
    <row r="142" spans="2:17" ht="13.5">
      <c r="B142" s="57"/>
      <c r="C142" s="56"/>
      <c r="E142" s="56"/>
      <c r="H142" s="154"/>
      <c r="I142" s="155"/>
      <c r="J142" s="155"/>
      <c r="K142" s="111"/>
      <c r="L142" s="111"/>
      <c r="M142" s="144"/>
      <c r="N142" s="145"/>
      <c r="O142" s="149"/>
      <c r="P142" s="111"/>
      <c r="Q142" s="151"/>
    </row>
    <row r="143" spans="2:17" ht="13.5">
      <c r="B143" s="57"/>
      <c r="C143" s="56"/>
      <c r="E143" s="56"/>
      <c r="H143" s="154"/>
      <c r="I143" s="155"/>
      <c r="J143" s="155"/>
      <c r="K143" s="111"/>
      <c r="L143" s="111"/>
      <c r="M143" s="144"/>
      <c r="N143" s="145"/>
      <c r="O143" s="149"/>
      <c r="P143" s="111"/>
      <c r="Q143" s="151"/>
    </row>
    <row r="144" spans="2:17" ht="13.5">
      <c r="B144" s="57"/>
      <c r="C144" s="56"/>
      <c r="E144" s="56"/>
      <c r="H144" s="154"/>
      <c r="I144" s="155"/>
      <c r="J144" s="155"/>
      <c r="K144" s="111"/>
      <c r="L144" s="111"/>
      <c r="M144" s="144"/>
      <c r="N144" s="145"/>
      <c r="O144" s="149"/>
      <c r="P144" s="111"/>
      <c r="Q144" s="151"/>
    </row>
    <row r="145" spans="2:17" ht="13.5">
      <c r="B145" s="57"/>
      <c r="C145" s="56"/>
      <c r="E145" s="56"/>
      <c r="H145" s="154"/>
      <c r="I145" s="155"/>
      <c r="J145" s="155"/>
      <c r="K145" s="111"/>
      <c r="L145" s="111"/>
      <c r="M145" s="144"/>
      <c r="N145" s="145"/>
      <c r="O145" s="149"/>
      <c r="P145" s="111"/>
      <c r="Q145" s="151"/>
    </row>
    <row r="146" spans="2:17" ht="13.5">
      <c r="B146" s="57"/>
      <c r="C146" s="56"/>
      <c r="E146" s="56"/>
      <c r="H146" s="154"/>
      <c r="I146" s="155"/>
      <c r="J146" s="155"/>
      <c r="K146" s="111"/>
      <c r="L146" s="111"/>
      <c r="M146" s="144"/>
      <c r="N146" s="145"/>
      <c r="O146" s="149"/>
      <c r="P146" s="111"/>
      <c r="Q146" s="151"/>
    </row>
    <row r="147" spans="2:17" ht="13.5">
      <c r="B147" s="57"/>
      <c r="C147" s="56"/>
      <c r="E147" s="56"/>
      <c r="H147" s="154"/>
      <c r="I147" s="155"/>
      <c r="J147" s="155"/>
      <c r="K147" s="111"/>
      <c r="L147" s="111"/>
      <c r="M147" s="144"/>
      <c r="N147" s="145"/>
      <c r="O147" s="149"/>
      <c r="P147" s="111"/>
      <c r="Q147" s="151"/>
    </row>
    <row r="148" spans="2:17" ht="13.5">
      <c r="B148" s="57"/>
      <c r="C148" s="56"/>
      <c r="E148" s="56"/>
      <c r="H148" s="154"/>
      <c r="I148" s="155"/>
      <c r="J148" s="155"/>
      <c r="K148" s="111"/>
      <c r="L148" s="111"/>
      <c r="M148" s="144"/>
      <c r="N148" s="145"/>
      <c r="O148" s="149"/>
      <c r="P148" s="111"/>
      <c r="Q148" s="151"/>
    </row>
    <row r="149" spans="2:17" ht="13.5">
      <c r="B149" s="57"/>
      <c r="C149" s="56"/>
      <c r="E149" s="56"/>
      <c r="H149" s="154"/>
      <c r="I149" s="155"/>
      <c r="J149" s="155"/>
      <c r="K149" s="111"/>
      <c r="L149" s="111"/>
      <c r="M149" s="144"/>
      <c r="N149" s="145"/>
      <c r="O149" s="149"/>
      <c r="P149" s="111"/>
      <c r="Q149" s="151"/>
    </row>
    <row r="150" spans="2:17" ht="13.5">
      <c r="B150" s="57"/>
      <c r="C150" s="56"/>
      <c r="E150" s="56"/>
      <c r="H150" s="154"/>
      <c r="I150" s="155"/>
      <c r="J150" s="155"/>
      <c r="K150" s="111"/>
      <c r="L150" s="111"/>
      <c r="M150" s="144"/>
      <c r="N150" s="145"/>
      <c r="O150" s="149"/>
      <c r="P150" s="111"/>
      <c r="Q150" s="151"/>
    </row>
    <row r="151" spans="2:17" ht="13.5">
      <c r="B151" s="57"/>
      <c r="C151" s="56"/>
      <c r="E151" s="56"/>
      <c r="H151" s="154"/>
      <c r="I151" s="155"/>
      <c r="J151" s="155"/>
      <c r="K151" s="111"/>
      <c r="L151" s="111"/>
      <c r="M151" s="144"/>
      <c r="N151" s="145"/>
      <c r="O151" s="149"/>
      <c r="P151" s="111"/>
      <c r="Q151" s="151"/>
    </row>
    <row r="152" spans="2:17" ht="13.5">
      <c r="B152" s="57"/>
      <c r="C152" s="56"/>
      <c r="E152" s="56"/>
      <c r="H152" s="154"/>
      <c r="I152" s="155"/>
      <c r="J152" s="155"/>
      <c r="K152" s="111"/>
      <c r="L152" s="111"/>
      <c r="M152" s="144"/>
      <c r="N152" s="145"/>
      <c r="O152" s="149"/>
      <c r="P152" s="111"/>
      <c r="Q152" s="151"/>
    </row>
    <row r="153" spans="2:17" ht="13.5">
      <c r="B153" s="57"/>
      <c r="C153" s="56"/>
      <c r="E153" s="56"/>
      <c r="H153" s="154"/>
      <c r="I153" s="155"/>
      <c r="J153" s="155"/>
      <c r="K153" s="111"/>
      <c r="L153" s="111"/>
      <c r="M153" s="144"/>
      <c r="N153" s="145"/>
      <c r="O153" s="149"/>
      <c r="P153" s="111"/>
      <c r="Q153" s="151"/>
    </row>
    <row r="154" spans="2:17" ht="13.5">
      <c r="B154" s="57"/>
      <c r="C154" s="56"/>
      <c r="E154" s="56"/>
      <c r="H154" s="154"/>
      <c r="I154" s="155"/>
      <c r="J154" s="155"/>
      <c r="K154" s="111"/>
      <c r="L154" s="111"/>
      <c r="M154" s="144"/>
      <c r="N154" s="145"/>
      <c r="O154" s="149"/>
      <c r="P154" s="111"/>
      <c r="Q154" s="151"/>
    </row>
    <row r="155" spans="2:17" ht="13.5">
      <c r="B155" s="57"/>
      <c r="C155" s="56"/>
      <c r="E155" s="56"/>
      <c r="H155" s="154"/>
      <c r="I155" s="155"/>
      <c r="J155" s="155"/>
      <c r="K155" s="111"/>
      <c r="L155" s="111"/>
      <c r="M155" s="144"/>
      <c r="N155" s="145"/>
      <c r="O155" s="149"/>
      <c r="P155" s="111"/>
      <c r="Q155" s="151"/>
    </row>
    <row r="156" spans="2:17" ht="13.5">
      <c r="B156" s="57"/>
      <c r="C156" s="56"/>
      <c r="E156" s="56"/>
      <c r="H156" s="154"/>
      <c r="I156" s="155"/>
      <c r="J156" s="155"/>
      <c r="K156" s="111"/>
      <c r="L156" s="111"/>
      <c r="M156" s="144"/>
      <c r="N156" s="145"/>
      <c r="O156" s="149"/>
      <c r="P156" s="111"/>
      <c r="Q156" s="151"/>
    </row>
    <row r="157" spans="2:17" ht="13.5">
      <c r="B157" s="57"/>
      <c r="C157" s="56"/>
      <c r="E157" s="56"/>
      <c r="H157" s="154"/>
      <c r="I157" s="155"/>
      <c r="J157" s="155"/>
      <c r="K157" s="111"/>
      <c r="L157" s="111"/>
      <c r="M157" s="144"/>
      <c r="N157" s="145"/>
      <c r="O157" s="149"/>
      <c r="P157" s="111"/>
      <c r="Q157" s="151"/>
    </row>
    <row r="158" spans="2:17" ht="13.5">
      <c r="B158" s="57"/>
      <c r="C158" s="56"/>
      <c r="E158" s="56"/>
      <c r="H158" s="154"/>
      <c r="I158" s="155"/>
      <c r="J158" s="155"/>
      <c r="K158" s="111"/>
      <c r="L158" s="111"/>
      <c r="M158" s="144"/>
      <c r="N158" s="145"/>
      <c r="O158" s="149"/>
      <c r="P158" s="111"/>
      <c r="Q158" s="151"/>
    </row>
    <row r="159" spans="2:17" ht="13.5">
      <c r="B159" s="57"/>
      <c r="C159" s="56"/>
      <c r="E159" s="56"/>
      <c r="H159" s="154"/>
      <c r="I159" s="155"/>
      <c r="J159" s="155"/>
      <c r="K159" s="111"/>
      <c r="L159" s="111"/>
      <c r="M159" s="144"/>
      <c r="N159" s="145"/>
      <c r="O159" s="149"/>
      <c r="P159" s="111"/>
      <c r="Q159" s="151"/>
    </row>
    <row r="160" spans="2:17" ht="13.5">
      <c r="B160" s="57"/>
      <c r="C160" s="56"/>
      <c r="E160" s="56"/>
      <c r="H160" s="154"/>
      <c r="I160" s="155"/>
      <c r="J160" s="155"/>
      <c r="K160" s="111"/>
      <c r="L160" s="111"/>
      <c r="M160" s="144"/>
      <c r="N160" s="145"/>
      <c r="O160" s="149"/>
      <c r="P160" s="111"/>
      <c r="Q160" s="151"/>
    </row>
    <row r="161" spans="2:17" ht="13.5">
      <c r="B161" s="57"/>
      <c r="C161" s="56"/>
      <c r="E161" s="56"/>
      <c r="H161" s="154"/>
      <c r="I161" s="155"/>
      <c r="J161" s="155"/>
      <c r="K161" s="111"/>
      <c r="L161" s="111"/>
      <c r="M161" s="144"/>
      <c r="N161" s="145"/>
      <c r="O161" s="149"/>
      <c r="P161" s="111"/>
      <c r="Q161" s="151"/>
    </row>
    <row r="162" spans="2:17" ht="13.5">
      <c r="B162" s="57"/>
      <c r="C162" s="56"/>
      <c r="E162" s="56"/>
      <c r="H162" s="154"/>
      <c r="I162" s="155"/>
      <c r="J162" s="155"/>
      <c r="K162" s="111"/>
      <c r="L162" s="111"/>
      <c r="M162" s="144"/>
      <c r="N162" s="145"/>
      <c r="O162" s="149"/>
      <c r="P162" s="111"/>
      <c r="Q162" s="151"/>
    </row>
    <row r="163" spans="2:17" ht="13.5">
      <c r="B163" s="57"/>
      <c r="C163" s="56"/>
      <c r="E163" s="56"/>
      <c r="H163" s="154"/>
      <c r="I163" s="155"/>
      <c r="J163" s="155"/>
      <c r="K163" s="111"/>
      <c r="L163" s="111"/>
      <c r="M163" s="144"/>
      <c r="N163" s="145"/>
      <c r="O163" s="149"/>
      <c r="P163" s="111"/>
      <c r="Q163" s="151"/>
    </row>
    <row r="164" spans="2:17" ht="13.5">
      <c r="B164" s="57"/>
      <c r="C164" s="56"/>
      <c r="E164" s="56"/>
      <c r="H164" s="154"/>
      <c r="I164" s="155"/>
      <c r="J164" s="155"/>
      <c r="K164" s="111"/>
      <c r="L164" s="111"/>
      <c r="M164" s="144"/>
      <c r="N164" s="145"/>
      <c r="O164" s="149"/>
      <c r="P164" s="111"/>
      <c r="Q164" s="151"/>
    </row>
    <row r="165" spans="2:17" ht="13.5">
      <c r="B165" s="57"/>
      <c r="C165" s="56"/>
      <c r="E165" s="56"/>
      <c r="H165" s="154"/>
      <c r="I165" s="155"/>
      <c r="J165" s="155"/>
      <c r="K165" s="111"/>
      <c r="L165" s="111"/>
      <c r="M165" s="144"/>
      <c r="N165" s="145"/>
      <c r="O165" s="149"/>
      <c r="P165" s="111"/>
      <c r="Q165" s="151"/>
    </row>
    <row r="166" spans="2:17" ht="13.5">
      <c r="B166" s="57"/>
      <c r="C166" s="56"/>
      <c r="E166" s="56"/>
      <c r="H166" s="154"/>
      <c r="I166" s="155"/>
      <c r="J166" s="155"/>
      <c r="K166" s="111"/>
      <c r="L166" s="111"/>
      <c r="M166" s="144"/>
      <c r="N166" s="145"/>
      <c r="O166" s="149"/>
      <c r="P166" s="111"/>
      <c r="Q166" s="151"/>
    </row>
    <row r="167" spans="2:17" ht="13.5">
      <c r="B167" s="57"/>
      <c r="C167" s="56"/>
      <c r="E167" s="56"/>
      <c r="H167" s="154"/>
      <c r="I167" s="155"/>
      <c r="J167" s="155"/>
      <c r="K167" s="111"/>
      <c r="L167" s="111"/>
      <c r="M167" s="144"/>
      <c r="N167" s="145"/>
      <c r="O167" s="149"/>
      <c r="P167" s="111"/>
      <c r="Q167" s="151"/>
    </row>
    <row r="168" spans="2:17" ht="13.5">
      <c r="B168" s="57"/>
      <c r="C168" s="56"/>
      <c r="E168" s="56"/>
      <c r="H168" s="154"/>
      <c r="I168" s="155"/>
      <c r="J168" s="155"/>
      <c r="K168" s="111"/>
      <c r="L168" s="111"/>
      <c r="M168" s="144"/>
      <c r="N168" s="145"/>
      <c r="O168" s="149"/>
      <c r="P168" s="111"/>
      <c r="Q168" s="151"/>
    </row>
    <row r="169" spans="2:17" ht="13.5">
      <c r="B169" s="57"/>
      <c r="C169" s="56"/>
      <c r="E169" s="56"/>
      <c r="H169" s="154"/>
      <c r="I169" s="155"/>
      <c r="J169" s="155"/>
      <c r="K169" s="111"/>
      <c r="L169" s="111"/>
      <c r="M169" s="144"/>
      <c r="N169" s="145"/>
      <c r="O169" s="149"/>
      <c r="P169" s="111"/>
      <c r="Q169" s="151"/>
    </row>
    <row r="170" spans="2:17" ht="13.5">
      <c r="B170" s="57"/>
      <c r="C170" s="56"/>
      <c r="E170" s="56"/>
      <c r="H170" s="154"/>
      <c r="I170" s="155"/>
      <c r="J170" s="155"/>
      <c r="K170" s="111"/>
      <c r="L170" s="111"/>
      <c r="M170" s="144"/>
      <c r="N170" s="145"/>
      <c r="O170" s="149"/>
      <c r="P170" s="111"/>
      <c r="Q170" s="151"/>
    </row>
    <row r="171" spans="2:17" ht="13.5">
      <c r="B171" s="57"/>
      <c r="C171" s="56"/>
      <c r="E171" s="56"/>
      <c r="H171" s="154"/>
      <c r="I171" s="155"/>
      <c r="J171" s="155"/>
      <c r="K171" s="111"/>
      <c r="L171" s="111"/>
      <c r="M171" s="144"/>
      <c r="N171" s="145"/>
      <c r="O171" s="149"/>
      <c r="P171" s="111"/>
      <c r="Q171" s="151"/>
    </row>
    <row r="172" spans="2:17" ht="13.5">
      <c r="B172" s="57"/>
      <c r="C172" s="56"/>
      <c r="E172" s="56"/>
      <c r="H172" s="154"/>
      <c r="I172" s="155"/>
      <c r="J172" s="155"/>
      <c r="K172" s="111"/>
      <c r="L172" s="111"/>
      <c r="M172" s="144"/>
      <c r="N172" s="145"/>
      <c r="O172" s="149"/>
      <c r="P172" s="111"/>
      <c r="Q172" s="151"/>
    </row>
    <row r="173" spans="2:17" ht="13.5">
      <c r="B173" s="57"/>
      <c r="C173" s="56"/>
      <c r="E173" s="56"/>
      <c r="H173" s="154"/>
      <c r="I173" s="155"/>
      <c r="J173" s="155"/>
      <c r="K173" s="111"/>
      <c r="L173" s="111"/>
      <c r="M173" s="144"/>
      <c r="N173" s="145"/>
      <c r="O173" s="149"/>
      <c r="P173" s="111"/>
      <c r="Q173" s="151"/>
    </row>
    <row r="174" spans="2:17" ht="13.5">
      <c r="B174" s="57"/>
      <c r="C174" s="56"/>
      <c r="E174" s="56"/>
      <c r="H174" s="154"/>
      <c r="I174" s="155"/>
      <c r="J174" s="155"/>
      <c r="K174" s="111"/>
      <c r="L174" s="111"/>
      <c r="M174" s="144"/>
      <c r="N174" s="145"/>
      <c r="O174" s="149"/>
      <c r="P174" s="111"/>
      <c r="Q174" s="151"/>
    </row>
    <row r="175" spans="2:17" ht="13.5">
      <c r="B175" s="57"/>
      <c r="C175" s="56"/>
      <c r="E175" s="56"/>
      <c r="H175" s="154"/>
      <c r="I175" s="155"/>
      <c r="J175" s="155"/>
      <c r="K175" s="111"/>
      <c r="L175" s="111"/>
      <c r="M175" s="144"/>
      <c r="N175" s="145"/>
      <c r="O175" s="149"/>
      <c r="P175" s="111"/>
      <c r="Q175" s="151"/>
    </row>
    <row r="176" spans="2:17" ht="13.5">
      <c r="B176" s="57"/>
      <c r="C176" s="56"/>
      <c r="E176" s="56"/>
      <c r="H176" s="154"/>
      <c r="I176" s="155"/>
      <c r="J176" s="155"/>
      <c r="K176" s="111"/>
      <c r="L176" s="111"/>
      <c r="M176" s="144"/>
      <c r="N176" s="145"/>
      <c r="O176" s="149"/>
      <c r="P176" s="111"/>
      <c r="Q176" s="151"/>
    </row>
    <row r="177" spans="2:17" ht="13.5">
      <c r="B177" s="57"/>
      <c r="C177" s="56"/>
      <c r="E177" s="56"/>
      <c r="H177" s="154"/>
      <c r="I177" s="155"/>
      <c r="J177" s="155"/>
      <c r="K177" s="111"/>
      <c r="L177" s="111"/>
      <c r="M177" s="144"/>
      <c r="N177" s="145"/>
      <c r="O177" s="149"/>
      <c r="P177" s="111"/>
      <c r="Q177" s="151"/>
    </row>
    <row r="178" spans="2:17" ht="13.5">
      <c r="B178" s="57"/>
      <c r="C178" s="56"/>
      <c r="E178" s="56"/>
      <c r="H178" s="154"/>
      <c r="I178" s="155"/>
      <c r="J178" s="155"/>
      <c r="K178" s="111"/>
      <c r="L178" s="111"/>
      <c r="M178" s="144"/>
      <c r="N178" s="145"/>
      <c r="O178" s="149"/>
      <c r="P178" s="111"/>
      <c r="Q178" s="151"/>
    </row>
    <row r="179" spans="2:17" ht="13.5">
      <c r="B179" s="57"/>
      <c r="C179" s="56"/>
      <c r="E179" s="56"/>
      <c r="H179" s="154"/>
      <c r="I179" s="155"/>
      <c r="J179" s="155"/>
      <c r="K179" s="111"/>
      <c r="L179" s="111"/>
      <c r="M179" s="144"/>
      <c r="N179" s="145"/>
      <c r="O179" s="149"/>
      <c r="P179" s="111"/>
      <c r="Q179" s="151"/>
    </row>
    <row r="180" spans="2:17" ht="13.5">
      <c r="B180" s="57"/>
      <c r="C180" s="56"/>
      <c r="E180" s="56"/>
      <c r="H180" s="154"/>
      <c r="I180" s="155"/>
      <c r="J180" s="155"/>
      <c r="K180" s="111"/>
      <c r="L180" s="111"/>
      <c r="M180" s="144"/>
      <c r="N180" s="145"/>
      <c r="O180" s="149"/>
      <c r="P180" s="111"/>
      <c r="Q180" s="151"/>
    </row>
    <row r="181" spans="2:17" ht="13.5">
      <c r="B181" s="57"/>
      <c r="C181" s="56"/>
      <c r="E181" s="56"/>
      <c r="H181" s="154"/>
      <c r="I181" s="155"/>
      <c r="J181" s="155"/>
      <c r="K181" s="111"/>
      <c r="L181" s="111"/>
      <c r="M181" s="144"/>
      <c r="N181" s="145"/>
      <c r="O181" s="149"/>
      <c r="P181" s="111"/>
      <c r="Q181" s="151"/>
    </row>
    <row r="182" spans="2:17" ht="13.5">
      <c r="B182" s="57"/>
      <c r="C182" s="56"/>
      <c r="E182" s="56"/>
      <c r="H182" s="154"/>
      <c r="I182" s="155"/>
      <c r="J182" s="155"/>
      <c r="K182" s="111"/>
      <c r="L182" s="111"/>
      <c r="M182" s="144"/>
      <c r="N182" s="145"/>
      <c r="O182" s="149"/>
      <c r="P182" s="111"/>
      <c r="Q182" s="151"/>
    </row>
    <row r="183" spans="2:17" ht="13.5">
      <c r="B183" s="57"/>
      <c r="C183" s="56"/>
      <c r="E183" s="56"/>
      <c r="H183" s="154"/>
      <c r="I183" s="155"/>
      <c r="J183" s="155"/>
      <c r="K183" s="111"/>
      <c r="L183" s="111"/>
      <c r="M183" s="144"/>
      <c r="N183" s="145"/>
      <c r="O183" s="149"/>
      <c r="P183" s="111"/>
      <c r="Q183" s="151"/>
    </row>
    <row r="184" spans="2:17" ht="13.5">
      <c r="B184" s="57"/>
      <c r="C184" s="56"/>
      <c r="E184" s="56"/>
      <c r="H184" s="154"/>
      <c r="I184" s="155"/>
      <c r="J184" s="155"/>
      <c r="K184" s="111"/>
      <c r="L184" s="111"/>
      <c r="M184" s="144"/>
      <c r="N184" s="145"/>
      <c r="O184" s="149"/>
      <c r="P184" s="111"/>
      <c r="Q184" s="151"/>
    </row>
    <row r="185" spans="2:17" ht="13.5">
      <c r="B185" s="57"/>
      <c r="C185" s="56"/>
      <c r="E185" s="56"/>
      <c r="H185" s="154"/>
      <c r="I185" s="155"/>
      <c r="J185" s="155"/>
      <c r="K185" s="111"/>
      <c r="L185" s="111"/>
      <c r="M185" s="144"/>
      <c r="N185" s="145"/>
      <c r="O185" s="149"/>
      <c r="P185" s="111"/>
      <c r="Q185" s="151"/>
    </row>
    <row r="186" spans="1:17" ht="13.5">
      <c r="A186" s="3">
        <f aca="true" t="shared" si="6" ref="A186:A192">IF(N186="","",IF(O186="○",N186-1,N186+0))</f>
      </c>
      <c r="B186" s="57">
        <f aca="true" t="shared" si="7" ref="B186:B192">IF(A186=3,"A",IF(A186=2,"B",IF(OR(A186=1,A186=0),"C","")))</f>
      </c>
      <c r="C186" s="56">
        <f aca="true" t="shared" si="8" ref="C186:C192">IF(AND(M186="男",COUNTA(I186)=1),I186,"")</f>
      </c>
      <c r="D186" s="47">
        <f aca="true" t="shared" si="9" ref="D186:D192">IF(AND(M186="女",COUNTA(I186)=1),I186,"")</f>
      </c>
      <c r="E186" s="56">
        <f aca="true" t="shared" si="10" ref="E186:E192">IF(AND(M186="男",COUNTA(K186)=1),K186,"")</f>
      </c>
      <c r="F186" s="47">
        <f aca="true" t="shared" si="11" ref="F186:F192">IF(AND(M186="女",COUNTA(K186)=1),K186,"")</f>
      </c>
      <c r="H186" s="154"/>
      <c r="I186" s="155"/>
      <c r="J186" s="155"/>
      <c r="K186" s="111"/>
      <c r="L186" s="111"/>
      <c r="M186" s="144"/>
      <c r="N186" s="145"/>
      <c r="O186" s="149"/>
      <c r="P186" s="111"/>
      <c r="Q186" s="151"/>
    </row>
    <row r="187" spans="1:17" ht="13.5">
      <c r="A187" s="3">
        <f t="shared" si="6"/>
      </c>
      <c r="B187" s="57">
        <f t="shared" si="7"/>
      </c>
      <c r="C187" s="56">
        <f t="shared" si="8"/>
      </c>
      <c r="D187" s="47">
        <f t="shared" si="9"/>
      </c>
      <c r="E187" s="56">
        <f t="shared" si="10"/>
      </c>
      <c r="F187" s="47">
        <f t="shared" si="11"/>
      </c>
      <c r="H187" s="154"/>
      <c r="I187" s="155"/>
      <c r="J187" s="155"/>
      <c r="K187" s="111"/>
      <c r="L187" s="111"/>
      <c r="M187" s="144"/>
      <c r="N187" s="145"/>
      <c r="O187" s="149"/>
      <c r="P187" s="111"/>
      <c r="Q187" s="151"/>
    </row>
    <row r="188" spans="1:17" ht="13.5">
      <c r="A188" s="3">
        <f t="shared" si="6"/>
      </c>
      <c r="B188" s="57">
        <f t="shared" si="7"/>
      </c>
      <c r="C188" s="56">
        <f t="shared" si="8"/>
      </c>
      <c r="D188" s="47">
        <f t="shared" si="9"/>
      </c>
      <c r="E188" s="56">
        <f t="shared" si="10"/>
      </c>
      <c r="F188" s="47">
        <f t="shared" si="11"/>
      </c>
      <c r="H188" s="154"/>
      <c r="I188" s="155"/>
      <c r="J188" s="155"/>
      <c r="K188" s="111"/>
      <c r="L188" s="111"/>
      <c r="M188" s="144"/>
      <c r="N188" s="145"/>
      <c r="O188" s="149"/>
      <c r="P188" s="111"/>
      <c r="Q188" s="151"/>
    </row>
    <row r="189" spans="1:17" ht="13.5">
      <c r="A189" s="3">
        <f t="shared" si="6"/>
      </c>
      <c r="B189" s="57">
        <f t="shared" si="7"/>
      </c>
      <c r="C189" s="56">
        <f t="shared" si="8"/>
      </c>
      <c r="D189" s="47">
        <f t="shared" si="9"/>
      </c>
      <c r="E189" s="56">
        <f t="shared" si="10"/>
      </c>
      <c r="F189" s="47">
        <f t="shared" si="11"/>
      </c>
      <c r="H189" s="154"/>
      <c r="I189" s="155"/>
      <c r="J189" s="155"/>
      <c r="K189" s="111"/>
      <c r="L189" s="111"/>
      <c r="M189" s="144"/>
      <c r="N189" s="145"/>
      <c r="O189" s="149"/>
      <c r="P189" s="111"/>
      <c r="Q189" s="151"/>
    </row>
    <row r="190" spans="1:17" ht="13.5">
      <c r="A190" s="3">
        <f t="shared" si="6"/>
      </c>
      <c r="B190" s="57">
        <f t="shared" si="7"/>
      </c>
      <c r="C190" s="56">
        <f t="shared" si="8"/>
      </c>
      <c r="D190" s="47">
        <f t="shared" si="9"/>
      </c>
      <c r="E190" s="56">
        <f t="shared" si="10"/>
      </c>
      <c r="F190" s="47">
        <f t="shared" si="11"/>
      </c>
      <c r="H190" s="154"/>
      <c r="I190" s="155"/>
      <c r="J190" s="155"/>
      <c r="K190" s="111"/>
      <c r="L190" s="111"/>
      <c r="M190" s="144"/>
      <c r="N190" s="145"/>
      <c r="O190" s="149"/>
      <c r="P190" s="111"/>
      <c r="Q190" s="151"/>
    </row>
    <row r="191" spans="1:17" ht="13.5">
      <c r="A191" s="3">
        <f t="shared" si="6"/>
      </c>
      <c r="B191" s="57">
        <f t="shared" si="7"/>
      </c>
      <c r="C191" s="56">
        <f t="shared" si="8"/>
      </c>
      <c r="D191" s="47">
        <f t="shared" si="9"/>
      </c>
      <c r="E191" s="56">
        <f t="shared" si="10"/>
      </c>
      <c r="F191" s="47">
        <f t="shared" si="11"/>
      </c>
      <c r="H191" s="154"/>
      <c r="I191" s="155"/>
      <c r="J191" s="155"/>
      <c r="K191" s="111"/>
      <c r="L191" s="111"/>
      <c r="M191" s="144"/>
      <c r="N191" s="145"/>
      <c r="O191" s="149"/>
      <c r="P191" s="111"/>
      <c r="Q191" s="151"/>
    </row>
    <row r="192" spans="1:17" ht="13.5">
      <c r="A192" s="3">
        <f t="shared" si="6"/>
      </c>
      <c r="B192" s="57">
        <f t="shared" si="7"/>
      </c>
      <c r="C192" s="56">
        <f t="shared" si="8"/>
      </c>
      <c r="D192" s="47">
        <f t="shared" si="9"/>
      </c>
      <c r="E192" s="56">
        <f t="shared" si="10"/>
      </c>
      <c r="F192" s="47">
        <f t="shared" si="11"/>
      </c>
      <c r="H192" s="154"/>
      <c r="I192" s="155"/>
      <c r="J192" s="155"/>
      <c r="K192" s="111"/>
      <c r="L192" s="111"/>
      <c r="M192" s="144"/>
      <c r="N192" s="145"/>
      <c r="O192" s="149"/>
      <c r="P192" s="111"/>
      <c r="Q192" s="151"/>
    </row>
    <row r="193" spans="2:17" ht="13.5">
      <c r="B193" s="57"/>
      <c r="C193" s="56"/>
      <c r="E193" s="56"/>
      <c r="H193" s="154"/>
      <c r="I193" s="155"/>
      <c r="J193" s="155"/>
      <c r="K193" s="111"/>
      <c r="L193" s="111"/>
      <c r="M193" s="144"/>
      <c r="N193" s="145"/>
      <c r="O193" s="149"/>
      <c r="P193" s="111"/>
      <c r="Q193" s="151"/>
    </row>
    <row r="194" spans="2:17" ht="13.5">
      <c r="B194" s="57"/>
      <c r="C194" s="56"/>
      <c r="E194" s="56"/>
      <c r="H194" s="154"/>
      <c r="I194" s="155"/>
      <c r="J194" s="155"/>
      <c r="K194" s="111"/>
      <c r="L194" s="111"/>
      <c r="M194" s="144"/>
      <c r="N194" s="145"/>
      <c r="O194" s="149"/>
      <c r="P194" s="111"/>
      <c r="Q194" s="151"/>
    </row>
    <row r="195" spans="2:17" ht="13.5">
      <c r="B195" s="57"/>
      <c r="C195" s="56"/>
      <c r="E195" s="56"/>
      <c r="H195" s="154"/>
      <c r="I195" s="155"/>
      <c r="J195" s="155"/>
      <c r="K195" s="111"/>
      <c r="L195" s="111"/>
      <c r="M195" s="144"/>
      <c r="N195" s="145"/>
      <c r="O195" s="149"/>
      <c r="P195" s="111"/>
      <c r="Q195" s="151"/>
    </row>
    <row r="196" spans="2:17" ht="13.5">
      <c r="B196" s="57"/>
      <c r="C196" s="56"/>
      <c r="E196" s="56"/>
      <c r="H196" s="154"/>
      <c r="I196" s="155"/>
      <c r="J196" s="155"/>
      <c r="K196" s="111"/>
      <c r="L196" s="111"/>
      <c r="M196" s="144"/>
      <c r="N196" s="145"/>
      <c r="O196" s="149"/>
      <c r="P196" s="111"/>
      <c r="Q196" s="151"/>
    </row>
    <row r="197" spans="2:17" ht="13.5">
      <c r="B197" s="57"/>
      <c r="C197" s="56"/>
      <c r="E197" s="56"/>
      <c r="H197" s="154"/>
      <c r="I197" s="155"/>
      <c r="J197" s="155"/>
      <c r="K197" s="111"/>
      <c r="L197" s="111"/>
      <c r="M197" s="144"/>
      <c r="N197" s="145"/>
      <c r="O197" s="149"/>
      <c r="P197" s="111"/>
      <c r="Q197" s="151"/>
    </row>
    <row r="198" spans="2:17" ht="13.5">
      <c r="B198" s="57"/>
      <c r="C198" s="56"/>
      <c r="E198" s="56"/>
      <c r="H198" s="154"/>
      <c r="I198" s="155"/>
      <c r="J198" s="155"/>
      <c r="K198" s="111"/>
      <c r="L198" s="111"/>
      <c r="M198" s="144"/>
      <c r="N198" s="145"/>
      <c r="O198" s="149"/>
      <c r="P198" s="111"/>
      <c r="Q198" s="151"/>
    </row>
    <row r="199" spans="2:17" ht="13.5">
      <c r="B199" s="57"/>
      <c r="C199" s="56"/>
      <c r="E199" s="56"/>
      <c r="H199" s="154"/>
      <c r="I199" s="155"/>
      <c r="J199" s="155"/>
      <c r="K199" s="111"/>
      <c r="L199" s="111"/>
      <c r="M199" s="144"/>
      <c r="N199" s="145"/>
      <c r="O199" s="149"/>
      <c r="P199" s="111"/>
      <c r="Q199" s="151"/>
    </row>
    <row r="200" spans="2:17" ht="13.5">
      <c r="B200" s="57"/>
      <c r="C200" s="56"/>
      <c r="E200" s="56"/>
      <c r="H200" s="154"/>
      <c r="I200" s="155"/>
      <c r="J200" s="155"/>
      <c r="K200" s="111"/>
      <c r="L200" s="111"/>
      <c r="M200" s="144"/>
      <c r="N200" s="145"/>
      <c r="O200" s="149"/>
      <c r="P200" s="111"/>
      <c r="Q200" s="151"/>
    </row>
    <row r="201" spans="2:17" ht="13.5">
      <c r="B201" s="57"/>
      <c r="C201" s="56"/>
      <c r="E201" s="56"/>
      <c r="H201" s="154"/>
      <c r="I201" s="155"/>
      <c r="J201" s="155"/>
      <c r="K201" s="111"/>
      <c r="L201" s="111"/>
      <c r="M201" s="144"/>
      <c r="N201" s="145"/>
      <c r="O201" s="149"/>
      <c r="P201" s="111"/>
      <c r="Q201" s="151"/>
    </row>
    <row r="202" spans="2:17" ht="13.5">
      <c r="B202" s="57"/>
      <c r="C202" s="56"/>
      <c r="E202" s="56"/>
      <c r="H202" s="154"/>
      <c r="I202" s="155"/>
      <c r="J202" s="155"/>
      <c r="K202" s="111"/>
      <c r="L202" s="111"/>
      <c r="M202" s="144"/>
      <c r="N202" s="145"/>
      <c r="O202" s="149"/>
      <c r="P202" s="111"/>
      <c r="Q202" s="151"/>
    </row>
    <row r="203" spans="2:17" ht="13.5">
      <c r="B203" s="57"/>
      <c r="C203" s="56"/>
      <c r="E203" s="56"/>
      <c r="H203" s="154"/>
      <c r="I203" s="155"/>
      <c r="J203" s="155"/>
      <c r="K203" s="111"/>
      <c r="L203" s="111"/>
      <c r="M203" s="144"/>
      <c r="N203" s="145"/>
      <c r="O203" s="149"/>
      <c r="P203" s="111"/>
      <c r="Q203" s="151"/>
    </row>
    <row r="204" spans="2:17" ht="13.5">
      <c r="B204" s="57"/>
      <c r="C204" s="56"/>
      <c r="E204" s="56"/>
      <c r="H204" s="154"/>
      <c r="I204" s="155"/>
      <c r="J204" s="155"/>
      <c r="K204" s="111"/>
      <c r="L204" s="111"/>
      <c r="M204" s="144"/>
      <c r="N204" s="145"/>
      <c r="O204" s="149"/>
      <c r="P204" s="111"/>
      <c r="Q204" s="151"/>
    </row>
    <row r="205" spans="2:17" ht="13.5">
      <c r="B205" s="57"/>
      <c r="C205" s="56"/>
      <c r="E205" s="56"/>
      <c r="H205" s="154"/>
      <c r="I205" s="155"/>
      <c r="J205" s="155"/>
      <c r="K205" s="111"/>
      <c r="L205" s="111"/>
      <c r="M205" s="144"/>
      <c r="N205" s="145"/>
      <c r="O205" s="149"/>
      <c r="P205" s="111"/>
      <c r="Q205" s="151"/>
    </row>
    <row r="206" spans="2:17" ht="13.5">
      <c r="B206" s="57"/>
      <c r="C206" s="56"/>
      <c r="E206" s="56"/>
      <c r="H206" s="154"/>
      <c r="I206" s="155"/>
      <c r="J206" s="155"/>
      <c r="K206" s="111"/>
      <c r="L206" s="111"/>
      <c r="M206" s="144"/>
      <c r="N206" s="145"/>
      <c r="O206" s="149"/>
      <c r="P206" s="111"/>
      <c r="Q206" s="151"/>
    </row>
    <row r="207" spans="2:17" ht="13.5">
      <c r="B207" s="57"/>
      <c r="C207" s="56"/>
      <c r="E207" s="56"/>
      <c r="H207" s="154"/>
      <c r="I207" s="155"/>
      <c r="J207" s="155"/>
      <c r="K207" s="111"/>
      <c r="L207" s="111"/>
      <c r="M207" s="144"/>
      <c r="N207" s="145"/>
      <c r="O207" s="149"/>
      <c r="P207" s="111"/>
      <c r="Q207" s="151"/>
    </row>
    <row r="208" spans="2:17" ht="13.5">
      <c r="B208" s="57"/>
      <c r="C208" s="56"/>
      <c r="E208" s="56"/>
      <c r="H208" s="154"/>
      <c r="I208" s="155"/>
      <c r="J208" s="155"/>
      <c r="K208" s="111"/>
      <c r="L208" s="111"/>
      <c r="M208" s="144"/>
      <c r="N208" s="145"/>
      <c r="O208" s="149"/>
      <c r="P208" s="111"/>
      <c r="Q208" s="151"/>
    </row>
    <row r="209" spans="2:17" ht="13.5">
      <c r="B209" s="57"/>
      <c r="C209" s="56"/>
      <c r="E209" s="56"/>
      <c r="H209" s="154"/>
      <c r="I209" s="155"/>
      <c r="J209" s="155"/>
      <c r="K209" s="111"/>
      <c r="L209" s="111"/>
      <c r="M209" s="144"/>
      <c r="N209" s="145"/>
      <c r="O209" s="149"/>
      <c r="P209" s="111"/>
      <c r="Q209" s="151"/>
    </row>
    <row r="210" spans="2:17" ht="13.5">
      <c r="B210" s="57"/>
      <c r="C210" s="56"/>
      <c r="E210" s="56"/>
      <c r="H210" s="154"/>
      <c r="I210" s="155"/>
      <c r="J210" s="155"/>
      <c r="K210" s="111"/>
      <c r="L210" s="111"/>
      <c r="M210" s="144"/>
      <c r="N210" s="145"/>
      <c r="O210" s="149"/>
      <c r="P210" s="111"/>
      <c r="Q210" s="151"/>
    </row>
    <row r="211" spans="2:17" ht="13.5">
      <c r="B211" s="57"/>
      <c r="C211" s="56"/>
      <c r="E211" s="56"/>
      <c r="H211" s="154"/>
      <c r="I211" s="155"/>
      <c r="J211" s="155"/>
      <c r="K211" s="111"/>
      <c r="L211" s="111"/>
      <c r="M211" s="144"/>
      <c r="N211" s="145"/>
      <c r="O211" s="149"/>
      <c r="P211" s="111"/>
      <c r="Q211" s="151"/>
    </row>
    <row r="212" spans="2:17" ht="13.5">
      <c r="B212" s="57"/>
      <c r="C212" s="56"/>
      <c r="E212" s="56"/>
      <c r="H212" s="154"/>
      <c r="I212" s="155"/>
      <c r="J212" s="155"/>
      <c r="K212" s="111"/>
      <c r="L212" s="111"/>
      <c r="M212" s="144"/>
      <c r="N212" s="145"/>
      <c r="O212" s="149"/>
      <c r="P212" s="111"/>
      <c r="Q212" s="151"/>
    </row>
    <row r="213" spans="2:17" ht="13.5">
      <c r="B213" s="57"/>
      <c r="C213" s="56"/>
      <c r="E213" s="56"/>
      <c r="H213" s="154"/>
      <c r="I213" s="155"/>
      <c r="J213" s="155"/>
      <c r="K213" s="111"/>
      <c r="L213" s="111"/>
      <c r="M213" s="144"/>
      <c r="N213" s="145"/>
      <c r="O213" s="149"/>
      <c r="P213" s="111"/>
      <c r="Q213" s="151"/>
    </row>
    <row r="214" spans="1:17" ht="13.5">
      <c r="A214" s="3">
        <f aca="true" t="shared" si="12" ref="A214:A220">IF(N214="","",IF(O214="○",N214-1,N214+0))</f>
      </c>
      <c r="B214" s="57">
        <f aca="true" t="shared" si="13" ref="B214:B220">IF(A214=3,"A",IF(A214=2,"B",IF(OR(A214=1,A214=0),"C","")))</f>
      </c>
      <c r="C214" s="56">
        <f aca="true" t="shared" si="14" ref="C214:C220">IF(AND(M214="男",COUNTA(I214)=1),I214,"")</f>
      </c>
      <c r="D214" s="47">
        <f aca="true" t="shared" si="15" ref="D214:D220">IF(AND(M214="女",COUNTA(I214)=1),I214,"")</f>
      </c>
      <c r="E214" s="56">
        <f aca="true" t="shared" si="16" ref="E214:E220">IF(AND(M214="男",COUNTA(K214)=1),K214,"")</f>
      </c>
      <c r="F214" s="47">
        <f aca="true" t="shared" si="17" ref="F214:F220">IF(AND(M214="女",COUNTA(K214)=1),K214,"")</f>
      </c>
      <c r="H214" s="154"/>
      <c r="I214" s="155"/>
      <c r="J214" s="155"/>
      <c r="K214" s="111"/>
      <c r="L214" s="111"/>
      <c r="M214" s="144"/>
      <c r="N214" s="145"/>
      <c r="O214" s="149"/>
      <c r="P214" s="111"/>
      <c r="Q214" s="151"/>
    </row>
    <row r="215" spans="1:17" ht="13.5">
      <c r="A215" s="3">
        <f t="shared" si="12"/>
      </c>
      <c r="B215" s="57">
        <f t="shared" si="13"/>
      </c>
      <c r="C215" s="56">
        <f t="shared" si="14"/>
      </c>
      <c r="D215" s="47">
        <f t="shared" si="15"/>
      </c>
      <c r="E215" s="56">
        <f t="shared" si="16"/>
      </c>
      <c r="F215" s="47">
        <f t="shared" si="17"/>
      </c>
      <c r="H215" s="154"/>
      <c r="I215" s="155"/>
      <c r="J215" s="155"/>
      <c r="K215" s="111"/>
      <c r="L215" s="111"/>
      <c r="M215" s="144"/>
      <c r="N215" s="145"/>
      <c r="O215" s="149"/>
      <c r="P215" s="111"/>
      <c r="Q215" s="151"/>
    </row>
    <row r="216" spans="1:17" ht="13.5">
      <c r="A216" s="3">
        <f t="shared" si="12"/>
      </c>
      <c r="B216" s="57">
        <f t="shared" si="13"/>
      </c>
      <c r="C216" s="56">
        <f t="shared" si="14"/>
      </c>
      <c r="D216" s="47">
        <f t="shared" si="15"/>
      </c>
      <c r="E216" s="56">
        <f t="shared" si="16"/>
      </c>
      <c r="F216" s="47">
        <f t="shared" si="17"/>
      </c>
      <c r="H216" s="154"/>
      <c r="I216" s="155"/>
      <c r="J216" s="155"/>
      <c r="K216" s="111"/>
      <c r="L216" s="111"/>
      <c r="M216" s="144"/>
      <c r="N216" s="145"/>
      <c r="O216" s="149"/>
      <c r="P216" s="111"/>
      <c r="Q216" s="151"/>
    </row>
    <row r="217" spans="1:17" ht="13.5">
      <c r="A217" s="3">
        <f t="shared" si="12"/>
      </c>
      <c r="B217" s="57">
        <f t="shared" si="13"/>
      </c>
      <c r="C217" s="56">
        <f t="shared" si="14"/>
      </c>
      <c r="D217" s="47">
        <f t="shared" si="15"/>
      </c>
      <c r="E217" s="56">
        <f t="shared" si="16"/>
      </c>
      <c r="F217" s="47">
        <f t="shared" si="17"/>
      </c>
      <c r="H217" s="154"/>
      <c r="I217" s="155"/>
      <c r="J217" s="155"/>
      <c r="K217" s="111"/>
      <c r="L217" s="111"/>
      <c r="M217" s="144"/>
      <c r="N217" s="145"/>
      <c r="O217" s="149"/>
      <c r="P217" s="111"/>
      <c r="Q217" s="151"/>
    </row>
    <row r="218" spans="1:17" ht="13.5">
      <c r="A218" s="3">
        <f t="shared" si="12"/>
      </c>
      <c r="B218" s="57">
        <f t="shared" si="13"/>
      </c>
      <c r="C218" s="56">
        <f t="shared" si="14"/>
      </c>
      <c r="D218" s="47">
        <f t="shared" si="15"/>
      </c>
      <c r="E218" s="56">
        <f t="shared" si="16"/>
      </c>
      <c r="F218" s="47">
        <f t="shared" si="17"/>
      </c>
      <c r="H218" s="154"/>
      <c r="I218" s="155"/>
      <c r="J218" s="155"/>
      <c r="K218" s="111"/>
      <c r="L218" s="111"/>
      <c r="M218" s="144"/>
      <c r="N218" s="145"/>
      <c r="O218" s="149"/>
      <c r="P218" s="111"/>
      <c r="Q218" s="151"/>
    </row>
    <row r="219" spans="1:17" ht="13.5">
      <c r="A219" s="3">
        <f t="shared" si="12"/>
      </c>
      <c r="B219" s="57">
        <f t="shared" si="13"/>
      </c>
      <c r="C219" s="56">
        <f t="shared" si="14"/>
      </c>
      <c r="D219" s="47">
        <f t="shared" si="15"/>
      </c>
      <c r="E219" s="56">
        <f t="shared" si="16"/>
      </c>
      <c r="F219" s="47">
        <f t="shared" si="17"/>
      </c>
      <c r="H219" s="154"/>
      <c r="I219" s="155"/>
      <c r="J219" s="155"/>
      <c r="K219" s="111"/>
      <c r="L219" s="111"/>
      <c r="M219" s="144"/>
      <c r="N219" s="145"/>
      <c r="O219" s="149"/>
      <c r="P219" s="111"/>
      <c r="Q219" s="151"/>
    </row>
    <row r="220" spans="1:17" ht="14.25" thickBot="1">
      <c r="A220" s="3">
        <f t="shared" si="12"/>
      </c>
      <c r="B220" s="57">
        <f t="shared" si="13"/>
      </c>
      <c r="C220" s="56">
        <f t="shared" si="14"/>
      </c>
      <c r="D220" s="47">
        <f t="shared" si="15"/>
      </c>
      <c r="E220" s="56">
        <f t="shared" si="16"/>
      </c>
      <c r="F220" s="47">
        <f t="shared" si="17"/>
      </c>
      <c r="H220" s="156"/>
      <c r="I220" s="157"/>
      <c r="J220" s="157"/>
      <c r="K220" s="125"/>
      <c r="L220" s="125"/>
      <c r="M220" s="158"/>
      <c r="N220" s="159"/>
      <c r="O220" s="160"/>
      <c r="P220" s="125"/>
      <c r="Q220" s="161"/>
    </row>
    <row r="221" ht="13.5">
      <c r="M221" s="58"/>
    </row>
    <row r="222" ht="13.5">
      <c r="M222" s="58"/>
    </row>
    <row r="223" ht="13.5">
      <c r="M223" s="58"/>
    </row>
    <row r="224" ht="13.5">
      <c r="M224" s="58"/>
    </row>
    <row r="225" ht="13.5">
      <c r="M225" s="58"/>
    </row>
    <row r="226" ht="13.5">
      <c r="M226" s="58"/>
    </row>
    <row r="227" ht="13.5">
      <c r="M227" s="58"/>
    </row>
    <row r="228" ht="13.5">
      <c r="M228" s="58"/>
    </row>
    <row r="229" ht="13.5">
      <c r="M229" s="58"/>
    </row>
    <row r="230" ht="13.5">
      <c r="M230" s="58"/>
    </row>
    <row r="231" ht="13.5">
      <c r="M231" s="58"/>
    </row>
    <row r="232" ht="13.5">
      <c r="M232" s="58"/>
    </row>
    <row r="233" ht="13.5">
      <c r="M233" s="58"/>
    </row>
    <row r="234" ht="13.5">
      <c r="M234" s="58"/>
    </row>
    <row r="235" ht="13.5">
      <c r="M235" s="58"/>
    </row>
    <row r="236" ht="13.5">
      <c r="M236" s="58"/>
    </row>
    <row r="237" ht="13.5">
      <c r="M237" s="58"/>
    </row>
    <row r="238" ht="13.5">
      <c r="M238" s="58"/>
    </row>
    <row r="239" ht="13.5">
      <c r="M239" s="58"/>
    </row>
    <row r="240" ht="13.5">
      <c r="M240" s="58"/>
    </row>
    <row r="241" ht="13.5">
      <c r="M241" s="58"/>
    </row>
    <row r="242" ht="13.5">
      <c r="M242" s="58"/>
    </row>
    <row r="243" ht="13.5">
      <c r="M243" s="58"/>
    </row>
    <row r="244" ht="13.5">
      <c r="M244" s="58"/>
    </row>
    <row r="245" ht="13.5">
      <c r="M245" s="58"/>
    </row>
    <row r="246" ht="13.5">
      <c r="M246" s="58"/>
    </row>
    <row r="247" ht="13.5">
      <c r="M247" s="58"/>
    </row>
    <row r="248" ht="13.5">
      <c r="M248" s="58"/>
    </row>
    <row r="249" ht="13.5">
      <c r="M249" s="58"/>
    </row>
    <row r="250" ht="13.5">
      <c r="M250" s="58"/>
    </row>
    <row r="251" ht="13.5">
      <c r="M251" s="58"/>
    </row>
    <row r="252" ht="13.5">
      <c r="M252" s="58"/>
    </row>
    <row r="253" ht="13.5">
      <c r="M253" s="58"/>
    </row>
    <row r="254" ht="13.5">
      <c r="M254" s="58"/>
    </row>
    <row r="255" ht="13.5">
      <c r="M255" s="58"/>
    </row>
    <row r="256" ht="13.5">
      <c r="M256" s="58"/>
    </row>
    <row r="257" ht="13.5">
      <c r="M257" s="58"/>
    </row>
    <row r="258" ht="13.5">
      <c r="M258" s="58"/>
    </row>
    <row r="259" ht="13.5">
      <c r="M259" s="58"/>
    </row>
    <row r="260" ht="13.5">
      <c r="M260" s="58"/>
    </row>
    <row r="261" ht="13.5">
      <c r="M261" s="58"/>
    </row>
    <row r="262" ht="13.5">
      <c r="M262" s="58"/>
    </row>
    <row r="263" ht="13.5">
      <c r="M263" s="58"/>
    </row>
    <row r="264" ht="13.5">
      <c r="M264" s="58"/>
    </row>
    <row r="265" ht="13.5">
      <c r="M265" s="58"/>
    </row>
    <row r="266" ht="13.5">
      <c r="M266" s="58"/>
    </row>
    <row r="267" ht="13.5">
      <c r="M267" s="58"/>
    </row>
    <row r="268" ht="13.5">
      <c r="M268" s="58"/>
    </row>
    <row r="269" ht="13.5">
      <c r="M269" s="58"/>
    </row>
    <row r="270" ht="13.5">
      <c r="M270" s="58"/>
    </row>
    <row r="271" ht="13.5">
      <c r="M271" s="58"/>
    </row>
    <row r="272" ht="13.5">
      <c r="M272" s="58"/>
    </row>
    <row r="273" ht="13.5">
      <c r="M273" s="58"/>
    </row>
    <row r="274" ht="13.5">
      <c r="M274" s="58"/>
    </row>
    <row r="275" ht="13.5">
      <c r="M275" s="58"/>
    </row>
    <row r="276" ht="13.5">
      <c r="M276" s="58"/>
    </row>
    <row r="277" ht="13.5">
      <c r="M277" s="58"/>
    </row>
    <row r="278" ht="13.5">
      <c r="M278" s="58"/>
    </row>
    <row r="279" ht="13.5">
      <c r="M279" s="58"/>
    </row>
    <row r="280" ht="13.5">
      <c r="M280" s="58"/>
    </row>
    <row r="281" ht="13.5">
      <c r="M281" s="58"/>
    </row>
    <row r="282" ht="13.5">
      <c r="M282" s="58"/>
    </row>
  </sheetData>
  <sheetProtection password="BFC8" sheet="1" sort="0"/>
  <mergeCells count="3">
    <mergeCell ref="J3:K3"/>
    <mergeCell ref="P1:Q1"/>
    <mergeCell ref="P3:Q3"/>
  </mergeCells>
  <dataValidations count="7">
    <dataValidation allowBlank="1" showInputMessage="1" showErrorMessage="1" imeMode="halfAlpha" sqref="Q6:Q220 J221:J264 N221:P264 H6:H220"/>
    <dataValidation allowBlank="1" showInputMessage="1" showErrorMessage="1" imeMode="hiragana" sqref="H221:H264 I6:I220 K221:K264 K6:L220 M221:M282"/>
    <dataValidation type="list" allowBlank="1" showInputMessage="1" showErrorMessage="1" prompt="▼をクリックし、種目を選択して入力してください" error="もう一度確認してください" sqref="P6:P220">
      <formula1>"1年100m,2年100m,3年100m,200m,400m,1年800m,800m,1年1500m,1500m,3000m,110mH,100mH,400mR,走高跳,棒高跳,1年走幅跳,走幅跳,砲丸投,四種競技"</formula1>
    </dataValidation>
    <dataValidation type="list" allowBlank="1" showInputMessage="1" showErrorMessage="1" imeMode="halfAlpha" sqref="O6:O220">
      <formula1>"○"</formula1>
    </dataValidation>
    <dataValidation allowBlank="1" showInputMessage="1" showErrorMessage="1" imeMode="halfKatakana" sqref="L221:L264 J6:J220"/>
    <dataValidation type="list" allowBlank="1" showInputMessage="1" showErrorMessage="1" imeMode="halfAlpha" sqref="N6:N220">
      <formula1>"1,2,3"</formula1>
    </dataValidation>
    <dataValidation type="list" allowBlank="1" showInputMessage="1" showErrorMessage="1" imeMode="hiragana" sqref="M6:M220">
      <formula1>"男,女"</formula1>
    </dataValidation>
  </dataValidations>
  <printOptions/>
  <pageMargins left="0.75" right="0.75" top="1" bottom="1" header="0.512" footer="0.512"/>
  <pageSetup horizontalDpi="600" verticalDpi="600" orientation="portrait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B1:R220"/>
  <sheetViews>
    <sheetView view="pageBreakPreview" zoomScale="115" zoomScaleSheetLayoutView="115" zoomScalePageLayoutView="0" workbookViewId="0" topLeftCell="K1">
      <selection activeCell="T18" sqref="T18"/>
    </sheetView>
  </sheetViews>
  <sheetFormatPr defaultColWidth="9.00390625" defaultRowHeight="13.5"/>
  <cols>
    <col min="1" max="1" width="3.625" style="3" hidden="1" customWidth="1"/>
    <col min="2" max="2" width="6.375" style="30" hidden="1" customWidth="1"/>
    <col min="3" max="3" width="6.375" style="27" hidden="1" customWidth="1"/>
    <col min="4" max="9" width="6.25390625" style="26" hidden="1" customWidth="1"/>
    <col min="10" max="10" width="3.625" style="3" hidden="1" customWidth="1"/>
    <col min="11" max="11" width="12.50390625" style="3" customWidth="1"/>
    <col min="12" max="12" width="2.00390625" style="3" customWidth="1"/>
    <col min="13" max="13" width="9.25390625" style="3" customWidth="1"/>
    <col min="14" max="14" width="2.125" style="3" customWidth="1"/>
    <col min="15" max="16" width="12.375" style="3" customWidth="1"/>
    <col min="17" max="17" width="10.375" style="3" customWidth="1"/>
    <col min="18" max="18" width="3.25390625" style="3" customWidth="1"/>
    <col min="19" max="19" width="3.125" style="3" customWidth="1"/>
    <col min="20" max="16384" width="9.00390625" style="3" customWidth="1"/>
  </cols>
  <sheetData>
    <row r="1" spans="3:16" ht="36" customHeight="1">
      <c r="C1" s="31"/>
      <c r="K1" s="1" t="s">
        <v>20</v>
      </c>
      <c r="L1" s="207">
        <f>'男子選手一覧表'!G2</f>
        <v>0</v>
      </c>
      <c r="M1" s="207"/>
      <c r="N1" s="207"/>
      <c r="O1" s="207"/>
      <c r="P1" s="2" t="s">
        <v>496</v>
      </c>
    </row>
    <row r="2" spans="3:18" ht="46.5" customHeight="1">
      <c r="C2" s="32" t="s">
        <v>655</v>
      </c>
      <c r="D2" s="25" t="s">
        <v>656</v>
      </c>
      <c r="E2" s="25" t="s">
        <v>657</v>
      </c>
      <c r="K2" s="1" t="s">
        <v>12</v>
      </c>
      <c r="L2" s="1" t="s">
        <v>18</v>
      </c>
      <c r="M2" s="4">
        <f>'男子選手一覧表'!N2</f>
        <v>0</v>
      </c>
      <c r="N2" s="1" t="s">
        <v>17</v>
      </c>
      <c r="O2" s="5" t="s">
        <v>1</v>
      </c>
      <c r="P2" s="210">
        <f>'男子選手一覧表'!P2</f>
        <v>0</v>
      </c>
      <c r="Q2" s="211"/>
      <c r="R2" s="211"/>
    </row>
    <row r="3" spans="2:18" ht="21.75" customHeight="1" thickBot="1">
      <c r="B3" s="30" t="s">
        <v>653</v>
      </c>
      <c r="C3" s="33">
        <f>SUMPRODUCT(1/COUNTIF(B6:C220,B6:C220))-1</f>
        <v>9.103828801926284E-15</v>
      </c>
      <c r="D3" s="28">
        <f>SUMPRODUCT(1/COUNTIF(D6:E220,D6:E220))-1</f>
        <v>9.103828801926284E-15</v>
      </c>
      <c r="E3" s="29"/>
      <c r="K3" s="6"/>
      <c r="L3" s="6"/>
      <c r="M3" s="6"/>
      <c r="N3" s="7"/>
      <c r="O3" s="8"/>
      <c r="P3" s="8"/>
      <c r="Q3" s="8"/>
      <c r="R3" s="8"/>
    </row>
    <row r="4" spans="2:18" ht="41.25" customHeight="1" thickBot="1">
      <c r="B4" s="30" t="s">
        <v>654</v>
      </c>
      <c r="C4" s="34">
        <f>SUMPRODUCT(1/COUNTIF(F6:G220,F6:G220))-1</f>
        <v>9.103828801926284E-15</v>
      </c>
      <c r="D4" s="28">
        <f>SUMPRODUCT(1/COUNTIF(H6:I220,H6:I220))-1</f>
        <v>9.103828801926284E-15</v>
      </c>
      <c r="E4" s="28">
        <f>SUMPRODUCT(1/COUNTIF(F6:I220,F6:I220))-1</f>
        <v>1.4876988529977098E-14</v>
      </c>
      <c r="K4" s="186"/>
      <c r="L4" s="187"/>
      <c r="M4" s="187"/>
      <c r="N4" s="188"/>
      <c r="O4" s="9" t="s">
        <v>8</v>
      </c>
      <c r="P4" s="10" t="s">
        <v>9</v>
      </c>
      <c r="Q4" s="194" t="s">
        <v>10</v>
      </c>
      <c r="R4" s="195"/>
    </row>
    <row r="5" spans="2:18" ht="41.25" customHeight="1">
      <c r="B5" s="35" t="s">
        <v>645</v>
      </c>
      <c r="C5" s="27" t="s">
        <v>646</v>
      </c>
      <c r="D5" s="27" t="s">
        <v>647</v>
      </c>
      <c r="E5" s="27" t="s">
        <v>648</v>
      </c>
      <c r="F5" s="27" t="s">
        <v>649</v>
      </c>
      <c r="G5" s="27" t="s">
        <v>650</v>
      </c>
      <c r="H5" s="27" t="s">
        <v>651</v>
      </c>
      <c r="I5" s="27" t="s">
        <v>652</v>
      </c>
      <c r="K5" s="189" t="s">
        <v>7</v>
      </c>
      <c r="L5" s="190"/>
      <c r="M5" s="190"/>
      <c r="N5" s="191"/>
      <c r="O5" s="21" t="str">
        <f>IF(C3&lt;1,"0",C3)</f>
        <v>0</v>
      </c>
      <c r="P5" s="22" t="str">
        <f>IF(D3&lt;1,"0",D3)</f>
        <v>0</v>
      </c>
      <c r="Q5" s="215">
        <f>O5+P5</f>
        <v>0</v>
      </c>
      <c r="R5" s="216"/>
    </row>
    <row r="6" spans="2:18" ht="41.25" customHeight="1" thickBot="1">
      <c r="B6" s="36">
        <f>IF('男子選手一覧表'!F6="","",'男子選手一覧表'!F6)</f>
      </c>
      <c r="C6" s="36">
        <f>IF('男女補欠一覧'!C6="","",'男女補欠一覧'!C6)</f>
      </c>
      <c r="D6" s="28">
        <f>IF('女子選手一覧表'!F6="","",'女子選手一覧表'!F6)</f>
      </c>
      <c r="E6" s="28">
        <f>IF('男女補欠一覧'!D6="","",'男女補欠一覧'!D6)</f>
      </c>
      <c r="F6" s="28">
        <f>IF('男子選手一覧表'!H6="","",'男子選手一覧表'!H6)</f>
      </c>
      <c r="G6" s="28">
        <f>IF('男女補欠一覧'!E6="","",'男女補欠一覧'!E6)</f>
      </c>
      <c r="H6" s="28">
        <f>IF('女子選手一覧表'!H6="","",'女子選手一覧表'!H6)</f>
      </c>
      <c r="I6" s="28">
        <f>IF('男女補欠一覧'!F6="","",'男女補欠一覧'!F6)</f>
      </c>
      <c r="K6" s="202" t="s">
        <v>15</v>
      </c>
      <c r="L6" s="203"/>
      <c r="M6" s="203"/>
      <c r="N6" s="204"/>
      <c r="O6" s="23" t="str">
        <f>IF(C4&lt;1,"0",C4)</f>
        <v>0</v>
      </c>
      <c r="P6" s="24" t="str">
        <f>IF(D4&lt;1,"0",D4)</f>
        <v>0</v>
      </c>
      <c r="Q6" s="192" t="str">
        <f>IF(E4&lt;1,"0",E4)</f>
        <v>0</v>
      </c>
      <c r="R6" s="193"/>
    </row>
    <row r="7" spans="2:18" ht="18.75" customHeight="1">
      <c r="B7" s="36">
        <f>IF('男子選手一覧表'!F7="","",'男子選手一覧表'!F7)</f>
      </c>
      <c r="C7" s="36">
        <f>IF('男女補欠一覧'!C7="","",'男女補欠一覧'!C7)</f>
      </c>
      <c r="D7" s="28">
        <f>IF('女子選手一覧表'!F7="","",'女子選手一覧表'!F7)</f>
      </c>
      <c r="E7" s="28">
        <f>IF('男女補欠一覧'!D7="","",'男女補欠一覧'!D7)</f>
      </c>
      <c r="F7" s="28">
        <f>IF('男子選手一覧表'!H7="","",'男子選手一覧表'!H7)</f>
      </c>
      <c r="G7" s="28">
        <f>IF('男女補欠一覧'!E7="","",'男女補欠一覧'!E7)</f>
      </c>
      <c r="H7" s="28">
        <f>IF('女子選手一覧表'!H7="","",'女子選手一覧表'!H7)</f>
      </c>
      <c r="I7" s="28">
        <f>IF('男女補欠一覧'!F7="","",'男女補欠一覧'!F7)</f>
      </c>
      <c r="O7" s="212" t="s">
        <v>13</v>
      </c>
      <c r="P7" s="212"/>
      <c r="Q7" s="212"/>
      <c r="R7" s="212"/>
    </row>
    <row r="8" spans="2:18" ht="18.75" customHeight="1">
      <c r="B8" s="36">
        <f>IF('男子選手一覧表'!F8="","",'男子選手一覧表'!F8)</f>
      </c>
      <c r="C8" s="36">
        <f>IF('男女補欠一覧'!C8="","",'男女補欠一覧'!C8)</f>
      </c>
      <c r="D8" s="28">
        <f>IF('女子選手一覧表'!F8="","",'女子選手一覧表'!F8)</f>
      </c>
      <c r="E8" s="28">
        <f>IF('男女補欠一覧'!D8="","",'男女補欠一覧'!D8)</f>
      </c>
      <c r="F8" s="28">
        <f>IF('男子選手一覧表'!H8="","",'男子選手一覧表'!H8)</f>
      </c>
      <c r="G8" s="28">
        <f>IF('男女補欠一覧'!E8="","",'男女補欠一覧'!E8)</f>
      </c>
      <c r="H8" s="28">
        <f>IF('女子選手一覧表'!H8="","",'女子選手一覧表'!H8)</f>
      </c>
      <c r="I8" s="28">
        <f>IF('男女補欠一覧'!F8="","",'男女補欠一覧'!F8)</f>
      </c>
      <c r="O8" s="11"/>
      <c r="P8" s="11"/>
      <c r="Q8" s="11"/>
      <c r="R8" s="11"/>
    </row>
    <row r="9" spans="2:18" ht="29.25" customHeight="1" thickBot="1">
      <c r="B9" s="36">
        <f>IF('男子選手一覧表'!F9="","",'男子選手一覧表'!F9)</f>
      </c>
      <c r="C9" s="36">
        <f>IF('男女補欠一覧'!C9="","",'男女補欠一覧'!C9)</f>
      </c>
      <c r="D9" s="28">
        <f>IF('女子選手一覧表'!F9="","",'女子選手一覧表'!F9)</f>
      </c>
      <c r="E9" s="28">
        <f>IF('男女補欠一覧'!D9="","",'男女補欠一覧'!D9)</f>
      </c>
      <c r="F9" s="28">
        <f>IF('男子選手一覧表'!H9="","",'男子選手一覧表'!H9)</f>
      </c>
      <c r="G9" s="28">
        <f>IF('男女補欠一覧'!E9="","",'男女補欠一覧'!E9)</f>
      </c>
      <c r="H9" s="28">
        <f>IF('女子選手一覧表'!H9="","",'女子選手一覧表'!H9)</f>
      </c>
      <c r="I9" s="28">
        <f>IF('男女補欠一覧'!F9="","",'男女補欠一覧'!F9)</f>
      </c>
      <c r="K9" s="201" t="s">
        <v>588</v>
      </c>
      <c r="L9" s="201"/>
      <c r="M9" s="201"/>
      <c r="N9" s="201"/>
      <c r="O9" s="201"/>
      <c r="P9" s="201"/>
      <c r="Q9" s="201"/>
      <c r="R9" s="11"/>
    </row>
    <row r="10" spans="2:18" ht="41.25" customHeight="1" thickBot="1">
      <c r="B10" s="36">
        <f>IF('男子選手一覧表'!F10="","",'男子選手一覧表'!F10)</f>
      </c>
      <c r="C10" s="36">
        <f>IF('男女補欠一覧'!C10="","",'男女補欠一覧'!C10)</f>
      </c>
      <c r="D10" s="28">
        <f>IF('女子選手一覧表'!F10="","",'女子選手一覧表'!F10)</f>
      </c>
      <c r="E10" s="28">
        <f>IF('男女補欠一覧'!D10="","",'男女補欠一覧'!D10)</f>
      </c>
      <c r="F10" s="28">
        <f>IF('男子選手一覧表'!H10="","",'男子選手一覧表'!H10)</f>
      </c>
      <c r="G10" s="28">
        <f>IF('男女補欠一覧'!E10="","",'男女補欠一覧'!E10)</f>
      </c>
      <c r="H10" s="28">
        <f>IF('女子選手一覧表'!H10="","",'女子選手一覧表'!H10)</f>
      </c>
      <c r="I10" s="28">
        <f>IF('男女補欠一覧'!F10="","",'男女補欠一覧'!F10)</f>
      </c>
      <c r="K10" s="186" t="s">
        <v>587</v>
      </c>
      <c r="L10" s="187"/>
      <c r="M10" s="187"/>
      <c r="N10" s="188"/>
      <c r="O10" s="9" t="s">
        <v>8</v>
      </c>
      <c r="P10" s="10" t="s">
        <v>9</v>
      </c>
      <c r="Q10" s="194" t="s">
        <v>495</v>
      </c>
      <c r="R10" s="195"/>
    </row>
    <row r="11" spans="2:18" ht="41.25" customHeight="1" thickBot="1">
      <c r="B11" s="36">
        <f>IF('男子選手一覧表'!F11="","",'男子選手一覧表'!F11)</f>
      </c>
      <c r="C11" s="36">
        <f>IF('男女補欠一覧'!C11="","",'男女補欠一覧'!C11)</f>
      </c>
      <c r="D11" s="28">
        <f>IF('女子選手一覧表'!F11="","",'女子選手一覧表'!F11)</f>
      </c>
      <c r="E11" s="28">
        <f>IF('男女補欠一覧'!D11="","",'男女補欠一覧'!D11)</f>
      </c>
      <c r="F11" s="28">
        <f>IF('男子選手一覧表'!H11="","",'男子選手一覧表'!H11)</f>
      </c>
      <c r="G11" s="28">
        <f>IF('男女補欠一覧'!E11="","",'男女補欠一覧'!E11)</f>
      </c>
      <c r="H11" s="28">
        <f>IF('女子選手一覧表'!H11="","",'女子選手一覧表'!H11)</f>
      </c>
      <c r="I11" s="28">
        <f>IF('男女補欠一覧'!F11="","",'男女補欠一覧'!F11)</f>
      </c>
      <c r="K11" s="196" t="s">
        <v>640</v>
      </c>
      <c r="L11" s="197"/>
      <c r="M11" s="197"/>
      <c r="N11" s="198"/>
      <c r="O11" s="12">
        <f>COUNTA('男子選手一覧表'!F6:F220)</f>
        <v>0</v>
      </c>
      <c r="P11" s="13">
        <f>COUNTA('女子選手一覧表'!F6:F220)</f>
        <v>0</v>
      </c>
      <c r="Q11" s="199">
        <f>SUM(O11:P11)*500</f>
        <v>0</v>
      </c>
      <c r="R11" s="200"/>
    </row>
    <row r="12" spans="2:18" ht="13.5" customHeight="1">
      <c r="B12" s="36">
        <f>IF('男子選手一覧表'!F12="","",'男子選手一覧表'!F12)</f>
      </c>
      <c r="C12" s="36">
        <f>IF('男女補欠一覧'!C12="","",'男女補欠一覧'!C12)</f>
      </c>
      <c r="D12" s="28">
        <f>IF('女子選手一覧表'!F12="","",'女子選手一覧表'!F12)</f>
      </c>
      <c r="E12" s="28">
        <f>IF('男女補欠一覧'!D12="","",'男女補欠一覧'!D12)</f>
      </c>
      <c r="F12" s="28">
        <f>IF('男子選手一覧表'!H12="","",'男子選手一覧表'!H12)</f>
      </c>
      <c r="G12" s="28">
        <f>IF('男女補欠一覧'!E12="","",'男女補欠一覧'!E12)</f>
      </c>
      <c r="H12" s="28">
        <f>IF('女子選手一覧表'!H12="","",'女子選手一覧表'!H12)</f>
      </c>
      <c r="I12" s="28">
        <f>IF('男女補欠一覧'!F12="","",'男女補欠一覧'!F12)</f>
      </c>
      <c r="K12" s="14"/>
      <c r="L12" s="15"/>
      <c r="M12" s="15"/>
      <c r="N12" s="15"/>
      <c r="O12" s="16"/>
      <c r="P12" s="16"/>
      <c r="Q12" s="17"/>
      <c r="R12" s="17"/>
    </row>
    <row r="13" spans="2:18" ht="24.75" customHeight="1">
      <c r="B13" s="36">
        <f>IF('男子選手一覧表'!F13="","",'男子選手一覧表'!F13)</f>
      </c>
      <c r="C13" s="36">
        <f>IF('男女補欠一覧'!C13="","",'男女補欠一覧'!C13)</f>
      </c>
      <c r="D13" s="28">
        <f>IF('女子選手一覧表'!F13="","",'女子選手一覧表'!F13)</f>
      </c>
      <c r="E13" s="28">
        <f>IF('男女補欠一覧'!D13="","",'男女補欠一覧'!D13)</f>
      </c>
      <c r="F13" s="28">
        <f>IF('男子選手一覧表'!H13="","",'男子選手一覧表'!H13)</f>
      </c>
      <c r="G13" s="28">
        <f>IF('男女補欠一覧'!E13="","",'男女補欠一覧'!E13)</f>
      </c>
      <c r="H13" s="28">
        <f>IF('女子選手一覧表'!H13="","",'女子選手一覧表'!H13)</f>
      </c>
      <c r="I13" s="28">
        <f>IF('男女補欠一覧'!F13="","",'男女補欠一覧'!F13)</f>
      </c>
      <c r="O13" s="11"/>
      <c r="P13" s="214" t="s">
        <v>662</v>
      </c>
      <c r="Q13" s="214"/>
      <c r="R13" s="214"/>
    </row>
    <row r="14" spans="2:9" ht="7.5" customHeight="1">
      <c r="B14" s="36">
        <f>IF('男子選手一覧表'!F22="","",'男子選手一覧表'!F22)</f>
      </c>
      <c r="C14" s="36">
        <f>IF('男女補欠一覧'!C22="","",'男女補欠一覧'!C22)</f>
      </c>
      <c r="D14" s="28">
        <f>IF('女子選手一覧表'!F22="","",'女子選手一覧表'!F22)</f>
      </c>
      <c r="E14" s="28">
        <f>IF('男女補欠一覧'!D22="","",'男女補欠一覧'!D22)</f>
      </c>
      <c r="F14" s="28">
        <f>IF('男子選手一覧表'!H22="","",'男子選手一覧表'!H22)</f>
      </c>
      <c r="G14" s="28">
        <f>IF('男女補欠一覧'!E22="","",'男女補欠一覧'!E22)</f>
      </c>
      <c r="H14" s="28">
        <f>IF('女子選手一覧表'!H22="","",'女子選手一覧表'!H22)</f>
      </c>
      <c r="I14" s="28">
        <f>IF('男女補欠一覧'!F22="","",'男女補欠一覧'!F22)</f>
      </c>
    </row>
    <row r="15" spans="2:18" ht="36" customHeight="1">
      <c r="B15" s="36">
        <f>IF('男子選手一覧表'!F23="","",'男子選手一覧表'!F23)</f>
      </c>
      <c r="C15" s="36">
        <f>IF('男女補欠一覧'!C23="","",'男女補欠一覧'!C23)</f>
      </c>
      <c r="D15" s="28">
        <f>IF('女子選手一覧表'!F23="","",'女子選手一覧表'!F23)</f>
      </c>
      <c r="E15" s="28">
        <f>IF('男女補欠一覧'!D23="","",'男女補欠一覧'!D23)</f>
      </c>
      <c r="F15" s="28">
        <f>IF('男子選手一覧表'!H23="","",'男子選手一覧表'!H23)</f>
      </c>
      <c r="G15" s="28">
        <f>IF('男女補欠一覧'!E23="","",'男女補欠一覧'!E23)</f>
      </c>
      <c r="H15" s="28">
        <f>IF('女子選手一覧表'!H23="","",'女子選手一覧表'!H23)</f>
      </c>
      <c r="I15" s="28">
        <f>IF('男女補欠一覧'!F23="","",'男女補欠一覧'!F23)</f>
      </c>
      <c r="K15" s="205" t="s">
        <v>658</v>
      </c>
      <c r="L15" s="206"/>
      <c r="M15" s="206"/>
      <c r="N15" s="206"/>
      <c r="O15" s="206"/>
      <c r="P15" s="206"/>
      <c r="Q15" s="206"/>
      <c r="R15" s="206"/>
    </row>
    <row r="16" spans="2:9" ht="7.5" customHeight="1">
      <c r="B16" s="36">
        <f>IF('男子選手一覧表'!F24="","",'男子選手一覧表'!F24)</f>
      </c>
      <c r="C16" s="36">
        <f>IF('男女補欠一覧'!C24="","",'男女補欠一覧'!C24)</f>
      </c>
      <c r="D16" s="28">
        <f>IF('女子選手一覧表'!F24="","",'女子選手一覧表'!F24)</f>
      </c>
      <c r="E16" s="28">
        <f>IF('男女補欠一覧'!D24="","",'男女補欠一覧'!D24)</f>
      </c>
      <c r="F16" s="28">
        <f>IF('男子選手一覧表'!H24="","",'男子選手一覧表'!H24)</f>
      </c>
      <c r="G16" s="28">
        <f>IF('男女補欠一覧'!E24="","",'男女補欠一覧'!E24)</f>
      </c>
      <c r="H16" s="28">
        <f>IF('女子選手一覧表'!H24="","",'女子選手一覧表'!H24)</f>
      </c>
      <c r="I16" s="28">
        <f>IF('男女補欠一覧'!F24="","",'男女補欠一覧'!F24)</f>
      </c>
    </row>
    <row r="17" spans="2:18" ht="24" customHeight="1">
      <c r="B17" s="36">
        <f>IF('男子選手一覧表'!F14="","",'男子選手一覧表'!F14)</f>
      </c>
      <c r="C17" s="36">
        <f>IF('男女補欠一覧'!C14="","",'男女補欠一覧'!C14)</f>
      </c>
      <c r="D17" s="28">
        <f>IF('女子選手一覧表'!F14="","",'女子選手一覧表'!F14)</f>
      </c>
      <c r="E17" s="28">
        <f>IF('男女補欠一覧'!D14="","",'男女補欠一覧'!D14)</f>
      </c>
      <c r="F17" s="28">
        <f>IF('男子選手一覧表'!H14="","",'男子選手一覧表'!H14)</f>
      </c>
      <c r="G17" s="28">
        <f>IF('男女補欠一覧'!E14="","",'男女補欠一覧'!E14)</f>
      </c>
      <c r="H17" s="28">
        <f>IF('女子選手一覧表'!H14="","",'女子選手一覧表'!H14)</f>
      </c>
      <c r="I17" s="28">
        <f>IF('男女補欠一覧'!F14="","",'男女補欠一覧'!F14)</f>
      </c>
      <c r="K17" s="18" t="s">
        <v>14</v>
      </c>
      <c r="L17" s="18"/>
      <c r="M17" s="18"/>
      <c r="O17" s="11"/>
      <c r="P17" s="11"/>
      <c r="Q17" s="11"/>
      <c r="R17" s="11"/>
    </row>
    <row r="18" spans="2:18" ht="11.25" customHeight="1">
      <c r="B18" s="36">
        <f>IF('男子選手一覧表'!F15="","",'男子選手一覧表'!F15)</f>
      </c>
      <c r="C18" s="36">
        <f>IF('男女補欠一覧'!C15="","",'男女補欠一覧'!C15)</f>
      </c>
      <c r="D18" s="28">
        <f>IF('女子選手一覧表'!F15="","",'女子選手一覧表'!F15)</f>
      </c>
      <c r="E18" s="28">
        <f>IF('男女補欠一覧'!D15="","",'男女補欠一覧'!D15)</f>
      </c>
      <c r="F18" s="28">
        <f>IF('男子選手一覧表'!H15="","",'男子選手一覧表'!H15)</f>
      </c>
      <c r="G18" s="28">
        <f>IF('男女補欠一覧'!E15="","",'男女補欠一覧'!E15)</f>
      </c>
      <c r="H18" s="28">
        <f>IF('女子選手一覧表'!H15="","",'女子選手一覧表'!H15)</f>
      </c>
      <c r="I18" s="28">
        <f>IF('男女補欠一覧'!F15="","",'男女補欠一覧'!F15)</f>
      </c>
      <c r="K18" s="18"/>
      <c r="L18" s="18"/>
      <c r="M18" s="18"/>
      <c r="O18" s="11"/>
      <c r="P18" s="11"/>
      <c r="Q18" s="11"/>
      <c r="R18" s="11"/>
    </row>
    <row r="19" spans="2:18" ht="18.75" customHeight="1">
      <c r="B19" s="36">
        <f>IF('男子選手一覧表'!F16="","",'男子選手一覧表'!F16)</f>
      </c>
      <c r="C19" s="36">
        <f>IF('男女補欠一覧'!C16="","",'男女補欠一覧'!C16)</f>
      </c>
      <c r="D19" s="28">
        <f>IF('女子選手一覧表'!F16="","",'女子選手一覧表'!F16)</f>
      </c>
      <c r="E19" s="28">
        <f>IF('男女補欠一覧'!D16="","",'男女補欠一覧'!D16)</f>
      </c>
      <c r="F19" s="28">
        <f>IF('男子選手一覧表'!H16="","",'男子選手一覧表'!H16)</f>
      </c>
      <c r="G19" s="28">
        <f>IF('男女補欠一覧'!E16="","",'男女補欠一覧'!E16)</f>
      </c>
      <c r="H19" s="28">
        <f>IF('女子選手一覧表'!H16="","",'女子選手一覧表'!H16)</f>
      </c>
      <c r="I19" s="28">
        <f>IF('男女補欠一覧'!F16="","",'男女補欠一覧'!F16)</f>
      </c>
      <c r="K19" s="18"/>
      <c r="L19" s="18"/>
      <c r="M19" s="18"/>
      <c r="N19" s="213" t="s">
        <v>620</v>
      </c>
      <c r="O19" s="213"/>
      <c r="P19" s="213"/>
      <c r="Q19" s="11"/>
      <c r="R19" s="11"/>
    </row>
    <row r="20" spans="2:18" ht="14.25" customHeight="1">
      <c r="B20" s="36">
        <f>IF('男子選手一覧表'!F17="","",'男子選手一覧表'!F17)</f>
      </c>
      <c r="C20" s="36">
        <f>IF('男女補欠一覧'!C17="","",'男女補欠一覧'!C17)</f>
      </c>
      <c r="D20" s="28">
        <f>IF('女子選手一覧表'!F17="","",'女子選手一覧表'!F17)</f>
      </c>
      <c r="E20" s="28">
        <f>IF('男女補欠一覧'!D17="","",'男女補欠一覧'!D17)</f>
      </c>
      <c r="F20" s="28">
        <f>IF('男子選手一覧表'!H17="","",'男子選手一覧表'!H17)</f>
      </c>
      <c r="G20" s="28">
        <f>IF('男女補欠一覧'!E17="","",'男女補欠一覧'!E17)</f>
      </c>
      <c r="H20" s="28">
        <f>IF('女子選手一覧表'!H17="","",'女子選手一覧表'!H17)</f>
      </c>
      <c r="I20" s="28">
        <f>IF('男女補欠一覧'!F17="","",'男女補欠一覧'!F17)</f>
      </c>
      <c r="O20" s="11"/>
      <c r="P20" s="11"/>
      <c r="Q20" s="11"/>
      <c r="R20" s="11"/>
    </row>
    <row r="21" spans="2:18" ht="30.75" customHeight="1">
      <c r="B21" s="36">
        <f>IF('男子選手一覧表'!F18="","",'男子選手一覧表'!F18)</f>
      </c>
      <c r="C21" s="36">
        <f>IF('男女補欠一覧'!C18="","",'男女補欠一覧'!C18)</f>
      </c>
      <c r="D21" s="28">
        <f>IF('女子選手一覧表'!F18="","",'女子選手一覧表'!F18)</f>
      </c>
      <c r="E21" s="28">
        <f>IF('男女補欠一覧'!D18="","",'男女補欠一覧'!D18)</f>
      </c>
      <c r="F21" s="28">
        <f>IF('男子選手一覧表'!H18="","",'男子選手一覧表'!H18)</f>
      </c>
      <c r="G21" s="28">
        <f>IF('男女補欠一覧'!E18="","",'男女補欠一覧'!E18)</f>
      </c>
      <c r="H21" s="28">
        <f>IF('女子選手一覧表'!H18="","",'女子選手一覧表'!H18)</f>
      </c>
      <c r="I21" s="28">
        <f>IF('男女補欠一覧'!F18="","",'男女補欠一覧'!F18)</f>
      </c>
      <c r="M21" s="208" t="s">
        <v>11</v>
      </c>
      <c r="N21" s="208"/>
      <c r="O21" s="208"/>
      <c r="P21" s="209"/>
      <c r="Q21" s="209"/>
      <c r="R21" s="19" t="s">
        <v>22</v>
      </c>
    </row>
    <row r="22" spans="2:9" ht="13.5">
      <c r="B22" s="36">
        <f>IF('男子選手一覧表'!F19="","",'男子選手一覧表'!F19)</f>
      </c>
      <c r="C22" s="36">
        <f>IF('男女補欠一覧'!C19="","",'男女補欠一覧'!C19)</f>
      </c>
      <c r="D22" s="28">
        <f>IF('女子選手一覧表'!F19="","",'女子選手一覧表'!F19)</f>
      </c>
      <c r="E22" s="28">
        <f>IF('男女補欠一覧'!D19="","",'男女補欠一覧'!D19)</f>
      </c>
      <c r="F22" s="28">
        <f>IF('男子選手一覧表'!H19="","",'男子選手一覧表'!H19)</f>
      </c>
      <c r="G22" s="28">
        <f>IF('男女補欠一覧'!E19="","",'男女補欠一覧'!E19)</f>
      </c>
      <c r="H22" s="28">
        <f>IF('女子選手一覧表'!H19="","",'女子選手一覧表'!H19)</f>
      </c>
      <c r="I22" s="28">
        <f>IF('男女補欠一覧'!F19="","",'男女補欠一覧'!F19)</f>
      </c>
    </row>
    <row r="23" spans="2:9" ht="13.5">
      <c r="B23" s="36">
        <f>IF('男子選手一覧表'!F20="","",'男子選手一覧表'!F20)</f>
      </c>
      <c r="C23" s="36">
        <f>IF('男女補欠一覧'!C20="","",'男女補欠一覧'!C20)</f>
      </c>
      <c r="D23" s="28">
        <f>IF('女子選手一覧表'!F20="","",'女子選手一覧表'!F20)</f>
      </c>
      <c r="E23" s="28">
        <f>IF('男女補欠一覧'!D20="","",'男女補欠一覧'!D20)</f>
      </c>
      <c r="F23" s="28">
        <f>IF('男子選手一覧表'!H20="","",'男子選手一覧表'!H20)</f>
      </c>
      <c r="G23" s="28">
        <f>IF('男女補欠一覧'!E20="","",'男女補欠一覧'!E20)</f>
      </c>
      <c r="H23" s="28">
        <f>IF('女子選手一覧表'!H20="","",'女子選手一覧表'!H20)</f>
      </c>
      <c r="I23" s="28">
        <f>IF('男女補欠一覧'!F20="","",'男女補欠一覧'!F20)</f>
      </c>
    </row>
    <row r="24" spans="2:9" ht="13.5">
      <c r="B24" s="36">
        <f>IF('男子選手一覧表'!F21="","",'男子選手一覧表'!F21)</f>
      </c>
      <c r="C24" s="36">
        <f>IF('男女補欠一覧'!C21="","",'男女補欠一覧'!C21)</f>
      </c>
      <c r="D24" s="28">
        <f>IF('女子選手一覧表'!F21="","",'女子選手一覧表'!F21)</f>
      </c>
      <c r="E24" s="28">
        <f>IF('男女補欠一覧'!D21="","",'男女補欠一覧'!D21)</f>
      </c>
      <c r="F24" s="28">
        <f>IF('男子選手一覧表'!H21="","",'男子選手一覧表'!H21)</f>
      </c>
      <c r="G24" s="28">
        <f>IF('男女補欠一覧'!E21="","",'男女補欠一覧'!E21)</f>
      </c>
      <c r="H24" s="28">
        <f>IF('女子選手一覧表'!H21="","",'女子選手一覧表'!H21)</f>
      </c>
      <c r="I24" s="28">
        <f>IF('男女補欠一覧'!F21="","",'男女補欠一覧'!F21)</f>
      </c>
    </row>
    <row r="25" spans="2:9" ht="13.5">
      <c r="B25" s="36">
        <f>IF('男子選手一覧表'!F25="","",'男子選手一覧表'!F25)</f>
      </c>
      <c r="C25" s="36">
        <f>IF('男女補欠一覧'!C25="","",'男女補欠一覧'!C25)</f>
      </c>
      <c r="D25" s="28">
        <f>IF('女子選手一覧表'!F25="","",'女子選手一覧表'!F25)</f>
      </c>
      <c r="E25" s="28">
        <f>IF('男女補欠一覧'!D25="","",'男女補欠一覧'!D25)</f>
      </c>
      <c r="F25" s="28">
        <f>IF('男子選手一覧表'!H25="","",'男子選手一覧表'!H25)</f>
      </c>
      <c r="G25" s="28">
        <f>IF('男女補欠一覧'!E25="","",'男女補欠一覧'!E25)</f>
      </c>
      <c r="H25" s="28">
        <f>IF('女子選手一覧表'!H25="","",'女子選手一覧表'!H25)</f>
      </c>
      <c r="I25" s="28">
        <f>IF('男女補欠一覧'!F25="","",'男女補欠一覧'!F25)</f>
      </c>
    </row>
    <row r="26" spans="2:9" ht="13.5">
      <c r="B26" s="36">
        <f>IF('男子選手一覧表'!F26="","",'男子選手一覧表'!F26)</f>
      </c>
      <c r="C26" s="36">
        <f>IF('男女補欠一覧'!C26="","",'男女補欠一覧'!C26)</f>
      </c>
      <c r="D26" s="28">
        <f>IF('女子選手一覧表'!F26="","",'女子選手一覧表'!F26)</f>
      </c>
      <c r="E26" s="28">
        <f>IF('男女補欠一覧'!D26="","",'男女補欠一覧'!D26)</f>
      </c>
      <c r="F26" s="28">
        <f>IF('男子選手一覧表'!H26="","",'男子選手一覧表'!H26)</f>
      </c>
      <c r="G26" s="28">
        <f>IF('男女補欠一覧'!E26="","",'男女補欠一覧'!E26)</f>
      </c>
      <c r="H26" s="28">
        <f>IF('女子選手一覧表'!H26="","",'女子選手一覧表'!H26)</f>
      </c>
      <c r="I26" s="28">
        <f>IF('男女補欠一覧'!F26="","",'男女補欠一覧'!F26)</f>
      </c>
    </row>
    <row r="27" spans="2:9" ht="13.5">
      <c r="B27" s="36">
        <f>IF('男子選手一覧表'!F27="","",'男子選手一覧表'!F27)</f>
      </c>
      <c r="C27" s="36">
        <f>IF('男女補欠一覧'!C27="","",'男女補欠一覧'!C27)</f>
      </c>
      <c r="D27" s="28">
        <f>IF('女子選手一覧表'!F27="","",'女子選手一覧表'!F27)</f>
      </c>
      <c r="E27" s="28">
        <f>IF('男女補欠一覧'!D27="","",'男女補欠一覧'!D27)</f>
      </c>
      <c r="F27" s="28">
        <f>IF('男子選手一覧表'!H27="","",'男子選手一覧表'!H27)</f>
      </c>
      <c r="G27" s="28">
        <f>IF('男女補欠一覧'!E27="","",'男女補欠一覧'!E27)</f>
      </c>
      <c r="H27" s="28">
        <f>IF('女子選手一覧表'!H27="","",'女子選手一覧表'!H27)</f>
      </c>
      <c r="I27" s="28">
        <f>IF('男女補欠一覧'!F27="","",'男女補欠一覧'!F27)</f>
      </c>
    </row>
    <row r="28" spans="2:16" ht="13.5">
      <c r="B28" s="36">
        <f>IF('男子選手一覧表'!F28="","",'男子選手一覧表'!F28)</f>
      </c>
      <c r="C28" s="36">
        <f>IF('男女補欠一覧'!C28="","",'男女補欠一覧'!C28)</f>
      </c>
      <c r="D28" s="28">
        <f>IF('女子選手一覧表'!F28="","",'女子選手一覧表'!F28)</f>
      </c>
      <c r="E28" s="28">
        <f>IF('男女補欠一覧'!D28="","",'男女補欠一覧'!D28)</f>
      </c>
      <c r="F28" s="28">
        <f>IF('男子選手一覧表'!H28="","",'男子選手一覧表'!H28)</f>
      </c>
      <c r="G28" s="28">
        <f>IF('男女補欠一覧'!E28="","",'男女補欠一覧'!E28)</f>
      </c>
      <c r="H28" s="28">
        <f>IF('女子選手一覧表'!H28="","",'女子選手一覧表'!H28)</f>
      </c>
      <c r="I28" s="28">
        <f>IF('男女補欠一覧'!F28="","",'男女補欠一覧'!F28)</f>
      </c>
      <c r="P28" s="20"/>
    </row>
    <row r="29" spans="2:9" ht="13.5">
      <c r="B29" s="36">
        <f>IF('男子選手一覧表'!F29="","",'男子選手一覧表'!F29)</f>
      </c>
      <c r="C29" s="36">
        <f>IF('男女補欠一覧'!C29="","",'男女補欠一覧'!C29)</f>
      </c>
      <c r="D29" s="28">
        <f>IF('女子選手一覧表'!F29="","",'女子選手一覧表'!F29)</f>
      </c>
      <c r="E29" s="28">
        <f>IF('男女補欠一覧'!D29="","",'男女補欠一覧'!D29)</f>
      </c>
      <c r="F29" s="28">
        <f>IF('男子選手一覧表'!H29="","",'男子選手一覧表'!H29)</f>
      </c>
      <c r="G29" s="28">
        <f>IF('男女補欠一覧'!E29="","",'男女補欠一覧'!E29)</f>
      </c>
      <c r="H29" s="28">
        <f>IF('女子選手一覧表'!H29="","",'女子選手一覧表'!H29)</f>
      </c>
      <c r="I29" s="28">
        <f>IF('男女補欠一覧'!F29="","",'男女補欠一覧'!F29)</f>
      </c>
    </row>
    <row r="30" spans="2:9" ht="13.5">
      <c r="B30" s="36">
        <f>IF('男子選手一覧表'!F30="","",'男子選手一覧表'!F30)</f>
      </c>
      <c r="C30" s="36">
        <f>IF('男女補欠一覧'!C30="","",'男女補欠一覧'!C30)</f>
      </c>
      <c r="D30" s="28">
        <f>IF('女子選手一覧表'!F30="","",'女子選手一覧表'!F30)</f>
      </c>
      <c r="E30" s="28">
        <f>IF('男女補欠一覧'!D30="","",'男女補欠一覧'!D30)</f>
      </c>
      <c r="F30" s="28">
        <f>IF('男子選手一覧表'!H30="","",'男子選手一覧表'!H30)</f>
      </c>
      <c r="G30" s="28">
        <f>IF('男女補欠一覧'!E30="","",'男女補欠一覧'!E30)</f>
      </c>
      <c r="H30" s="28">
        <f>IF('女子選手一覧表'!H30="","",'女子選手一覧表'!H30)</f>
      </c>
      <c r="I30" s="28">
        <f>IF('男女補欠一覧'!F30="","",'男女補欠一覧'!F30)</f>
      </c>
    </row>
    <row r="31" spans="2:9" ht="13.5">
      <c r="B31" s="36">
        <f>IF('男子選手一覧表'!F31="","",'男子選手一覧表'!F31)</f>
      </c>
      <c r="C31" s="36">
        <f>IF('男女補欠一覧'!C31="","",'男女補欠一覧'!C31)</f>
      </c>
      <c r="D31" s="28">
        <f>IF('女子選手一覧表'!F31="","",'女子選手一覧表'!F31)</f>
      </c>
      <c r="E31" s="28">
        <f>IF('男女補欠一覧'!D31="","",'男女補欠一覧'!D31)</f>
      </c>
      <c r="F31" s="28">
        <f>IF('男子選手一覧表'!H31="","",'男子選手一覧表'!H31)</f>
      </c>
      <c r="G31" s="28">
        <f>IF('男女補欠一覧'!E31="","",'男女補欠一覧'!E31)</f>
      </c>
      <c r="H31" s="28">
        <f>IF('女子選手一覧表'!H31="","",'女子選手一覧表'!H31)</f>
      </c>
      <c r="I31" s="28">
        <f>IF('男女補欠一覧'!F31="","",'男女補欠一覧'!F31)</f>
      </c>
    </row>
    <row r="32" spans="2:9" ht="13.5">
      <c r="B32" s="36">
        <f>IF('男子選手一覧表'!F32="","",'男子選手一覧表'!F32)</f>
      </c>
      <c r="C32" s="36">
        <f>IF('男女補欠一覧'!C32="","",'男女補欠一覧'!C32)</f>
      </c>
      <c r="D32" s="28">
        <f>IF('女子選手一覧表'!F32="","",'女子選手一覧表'!F32)</f>
      </c>
      <c r="E32" s="28">
        <f>IF('男女補欠一覧'!D32="","",'男女補欠一覧'!D32)</f>
      </c>
      <c r="F32" s="28">
        <f>IF('男子選手一覧表'!H32="","",'男子選手一覧表'!H32)</f>
      </c>
      <c r="G32" s="28">
        <f>IF('男女補欠一覧'!E32="","",'男女補欠一覧'!E32)</f>
      </c>
      <c r="H32" s="28">
        <f>IF('女子選手一覧表'!H32="","",'女子選手一覧表'!H32)</f>
      </c>
      <c r="I32" s="28">
        <f>IF('男女補欠一覧'!F32="","",'男女補欠一覧'!F32)</f>
      </c>
    </row>
    <row r="33" spans="2:9" ht="13.5">
      <c r="B33" s="36">
        <f>IF('男子選手一覧表'!F33="","",'男子選手一覧表'!F33)</f>
      </c>
      <c r="C33" s="36">
        <f>IF('男女補欠一覧'!C33="","",'男女補欠一覧'!C33)</f>
      </c>
      <c r="D33" s="28">
        <f>IF('女子選手一覧表'!F33="","",'女子選手一覧表'!F33)</f>
      </c>
      <c r="E33" s="28">
        <f>IF('男女補欠一覧'!D33="","",'男女補欠一覧'!D33)</f>
      </c>
      <c r="F33" s="28">
        <f>IF('男子選手一覧表'!H33="","",'男子選手一覧表'!H33)</f>
      </c>
      <c r="G33" s="28">
        <f>IF('男女補欠一覧'!E33="","",'男女補欠一覧'!E33)</f>
      </c>
      <c r="H33" s="28">
        <f>IF('女子選手一覧表'!H33="","",'女子選手一覧表'!H33)</f>
      </c>
      <c r="I33" s="28">
        <f>IF('男女補欠一覧'!F33="","",'男女補欠一覧'!F33)</f>
      </c>
    </row>
    <row r="34" spans="2:9" ht="13.5">
      <c r="B34" s="36">
        <f>IF('男子選手一覧表'!F34="","",'男子選手一覧表'!F34)</f>
      </c>
      <c r="C34" s="36">
        <f>IF('男女補欠一覧'!C34="","",'男女補欠一覧'!C34)</f>
      </c>
      <c r="D34" s="28">
        <f>IF('女子選手一覧表'!F34="","",'女子選手一覧表'!F34)</f>
      </c>
      <c r="E34" s="28">
        <f>IF('男女補欠一覧'!D34="","",'男女補欠一覧'!D34)</f>
      </c>
      <c r="F34" s="28">
        <f>IF('男子選手一覧表'!H34="","",'男子選手一覧表'!H34)</f>
      </c>
      <c r="G34" s="28">
        <f>IF('男女補欠一覧'!E34="","",'男女補欠一覧'!E34)</f>
      </c>
      <c r="H34" s="28">
        <f>IF('女子選手一覧表'!H34="","",'女子選手一覧表'!H34)</f>
      </c>
      <c r="I34" s="28">
        <f>IF('男女補欠一覧'!F34="","",'男女補欠一覧'!F34)</f>
      </c>
    </row>
    <row r="35" spans="2:9" ht="13.5">
      <c r="B35" s="36">
        <f>IF('男子選手一覧表'!F35="","",'男子選手一覧表'!F35)</f>
      </c>
      <c r="C35" s="36">
        <f>IF('男女補欠一覧'!C35="","",'男女補欠一覧'!C35)</f>
      </c>
      <c r="D35" s="28">
        <f>IF('女子選手一覧表'!F35="","",'女子選手一覧表'!F35)</f>
      </c>
      <c r="E35" s="28">
        <f>IF('男女補欠一覧'!D35="","",'男女補欠一覧'!D35)</f>
      </c>
      <c r="F35" s="28">
        <f>IF('男子選手一覧表'!H35="","",'男子選手一覧表'!H35)</f>
      </c>
      <c r="G35" s="28">
        <f>IF('男女補欠一覧'!E35="","",'男女補欠一覧'!E35)</f>
      </c>
      <c r="H35" s="28">
        <f>IF('女子選手一覧表'!H35="","",'女子選手一覧表'!H35)</f>
      </c>
      <c r="I35" s="28">
        <f>IF('男女補欠一覧'!F35="","",'男女補欠一覧'!F35)</f>
      </c>
    </row>
    <row r="36" spans="2:9" ht="13.5">
      <c r="B36" s="36">
        <f>IF('男子選手一覧表'!F36="","",'男子選手一覧表'!F36)</f>
      </c>
      <c r="C36" s="36">
        <f>IF('男女補欠一覧'!C36="","",'男女補欠一覧'!C36)</f>
      </c>
      <c r="D36" s="28">
        <f>IF('女子選手一覧表'!F36="","",'女子選手一覧表'!F36)</f>
      </c>
      <c r="E36" s="28">
        <f>IF('男女補欠一覧'!D36="","",'男女補欠一覧'!D36)</f>
      </c>
      <c r="F36" s="28">
        <f>IF('男子選手一覧表'!H36="","",'男子選手一覧表'!H36)</f>
      </c>
      <c r="G36" s="28">
        <f>IF('男女補欠一覧'!E36="","",'男女補欠一覧'!E36)</f>
      </c>
      <c r="H36" s="28">
        <f>IF('女子選手一覧表'!H36="","",'女子選手一覧表'!H36)</f>
      </c>
      <c r="I36" s="28">
        <f>IF('男女補欠一覧'!F36="","",'男女補欠一覧'!F36)</f>
      </c>
    </row>
    <row r="37" spans="2:9" ht="13.5">
      <c r="B37" s="36">
        <f>IF('男子選手一覧表'!F37="","",'男子選手一覧表'!F37)</f>
      </c>
      <c r="C37" s="36">
        <f>IF('男女補欠一覧'!C37="","",'男女補欠一覧'!C37)</f>
      </c>
      <c r="D37" s="28">
        <f>IF('女子選手一覧表'!F37="","",'女子選手一覧表'!F37)</f>
      </c>
      <c r="E37" s="28">
        <f>IF('男女補欠一覧'!D37="","",'男女補欠一覧'!D37)</f>
      </c>
      <c r="F37" s="28">
        <f>IF('男子選手一覧表'!H37="","",'男子選手一覧表'!H37)</f>
      </c>
      <c r="G37" s="28">
        <f>IF('男女補欠一覧'!E37="","",'男女補欠一覧'!E37)</f>
      </c>
      <c r="H37" s="28">
        <f>IF('女子選手一覧表'!H37="","",'女子選手一覧表'!H37)</f>
      </c>
      <c r="I37" s="28">
        <f>IF('男女補欠一覧'!F37="","",'男女補欠一覧'!F37)</f>
      </c>
    </row>
    <row r="38" spans="2:9" ht="13.5">
      <c r="B38" s="36">
        <f>IF('男子選手一覧表'!F38="","",'男子選手一覧表'!F38)</f>
      </c>
      <c r="C38" s="36">
        <f>IF('男女補欠一覧'!C38="","",'男女補欠一覧'!C38)</f>
      </c>
      <c r="D38" s="28">
        <f>IF('女子選手一覧表'!F38="","",'女子選手一覧表'!F38)</f>
      </c>
      <c r="E38" s="28">
        <f>IF('男女補欠一覧'!D38="","",'男女補欠一覧'!D38)</f>
      </c>
      <c r="F38" s="28">
        <f>IF('男子選手一覧表'!H38="","",'男子選手一覧表'!H38)</f>
      </c>
      <c r="G38" s="28">
        <f>IF('男女補欠一覧'!E38="","",'男女補欠一覧'!E38)</f>
      </c>
      <c r="H38" s="28">
        <f>IF('女子選手一覧表'!H38="","",'女子選手一覧表'!H38)</f>
      </c>
      <c r="I38" s="28">
        <f>IF('男女補欠一覧'!F38="","",'男女補欠一覧'!F38)</f>
      </c>
    </row>
    <row r="39" spans="2:9" ht="13.5">
      <c r="B39" s="36">
        <f>IF('男子選手一覧表'!F39="","",'男子選手一覧表'!F39)</f>
      </c>
      <c r="C39" s="36">
        <f>IF('男女補欠一覧'!C39="","",'男女補欠一覧'!C39)</f>
      </c>
      <c r="D39" s="28">
        <f>IF('女子選手一覧表'!F39="","",'女子選手一覧表'!F39)</f>
      </c>
      <c r="E39" s="28">
        <f>IF('男女補欠一覧'!D39="","",'男女補欠一覧'!D39)</f>
      </c>
      <c r="F39" s="28">
        <f>IF('男子選手一覧表'!H39="","",'男子選手一覧表'!H39)</f>
      </c>
      <c r="G39" s="28">
        <f>IF('男女補欠一覧'!E39="","",'男女補欠一覧'!E39)</f>
      </c>
      <c r="H39" s="28">
        <f>IF('女子選手一覧表'!H39="","",'女子選手一覧表'!H39)</f>
      </c>
      <c r="I39" s="28">
        <f>IF('男女補欠一覧'!F39="","",'男女補欠一覧'!F39)</f>
      </c>
    </row>
    <row r="40" spans="2:9" ht="13.5">
      <c r="B40" s="36">
        <f>IF('男子選手一覧表'!F40="","",'男子選手一覧表'!F40)</f>
      </c>
      <c r="C40" s="36">
        <f>IF('男女補欠一覧'!C40="","",'男女補欠一覧'!C40)</f>
      </c>
      <c r="D40" s="28">
        <f>IF('女子選手一覧表'!F40="","",'女子選手一覧表'!F40)</f>
      </c>
      <c r="E40" s="28">
        <f>IF('男女補欠一覧'!D40="","",'男女補欠一覧'!D40)</f>
      </c>
      <c r="F40" s="28">
        <f>IF('男子選手一覧表'!H40="","",'男子選手一覧表'!H40)</f>
      </c>
      <c r="G40" s="28">
        <f>IF('男女補欠一覧'!E40="","",'男女補欠一覧'!E40)</f>
      </c>
      <c r="H40" s="28">
        <f>IF('女子選手一覧表'!H40="","",'女子選手一覧表'!H40)</f>
      </c>
      <c r="I40" s="28">
        <f>IF('男女補欠一覧'!F40="","",'男女補欠一覧'!F40)</f>
      </c>
    </row>
    <row r="41" spans="2:9" ht="13.5">
      <c r="B41" s="36">
        <f>IF('男子選手一覧表'!F41="","",'男子選手一覧表'!F41)</f>
      </c>
      <c r="C41" s="36">
        <f>IF('男女補欠一覧'!C41="","",'男女補欠一覧'!C41)</f>
      </c>
      <c r="D41" s="28">
        <f>IF('女子選手一覧表'!F41="","",'女子選手一覧表'!F41)</f>
      </c>
      <c r="E41" s="28">
        <f>IF('男女補欠一覧'!D41="","",'男女補欠一覧'!D41)</f>
      </c>
      <c r="F41" s="28">
        <f>IF('男子選手一覧表'!H41="","",'男子選手一覧表'!H41)</f>
      </c>
      <c r="G41" s="28">
        <f>IF('男女補欠一覧'!E41="","",'男女補欠一覧'!E41)</f>
      </c>
      <c r="H41" s="28">
        <f>IF('女子選手一覧表'!H41="","",'女子選手一覧表'!H41)</f>
      </c>
      <c r="I41" s="28">
        <f>IF('男女補欠一覧'!F41="","",'男女補欠一覧'!F41)</f>
      </c>
    </row>
    <row r="42" spans="2:9" ht="13.5">
      <c r="B42" s="36">
        <f>IF('男子選手一覧表'!F42="","",'男子選手一覧表'!F42)</f>
      </c>
      <c r="C42" s="36">
        <f>IF('男女補欠一覧'!C42="","",'男女補欠一覧'!C42)</f>
      </c>
      <c r="D42" s="28">
        <f>IF('女子選手一覧表'!F42="","",'女子選手一覧表'!F42)</f>
      </c>
      <c r="E42" s="28">
        <f>IF('男女補欠一覧'!D42="","",'男女補欠一覧'!D42)</f>
      </c>
      <c r="F42" s="28">
        <f>IF('男子選手一覧表'!H42="","",'男子選手一覧表'!H42)</f>
      </c>
      <c r="G42" s="28">
        <f>IF('男女補欠一覧'!E42="","",'男女補欠一覧'!E42)</f>
      </c>
      <c r="H42" s="28">
        <f>IF('女子選手一覧表'!H42="","",'女子選手一覧表'!H42)</f>
      </c>
      <c r="I42" s="28">
        <f>IF('男女補欠一覧'!F42="","",'男女補欠一覧'!F42)</f>
      </c>
    </row>
    <row r="43" spans="2:9" ht="13.5">
      <c r="B43" s="36">
        <f>IF('男子選手一覧表'!F43="","",'男子選手一覧表'!F43)</f>
      </c>
      <c r="C43" s="36">
        <f>IF('男女補欠一覧'!C43="","",'男女補欠一覧'!C43)</f>
      </c>
      <c r="D43" s="28">
        <f>IF('女子選手一覧表'!F43="","",'女子選手一覧表'!F43)</f>
      </c>
      <c r="E43" s="28">
        <f>IF('男女補欠一覧'!D43="","",'男女補欠一覧'!D43)</f>
      </c>
      <c r="F43" s="28">
        <f>IF('男子選手一覧表'!H43="","",'男子選手一覧表'!H43)</f>
      </c>
      <c r="G43" s="28">
        <f>IF('男女補欠一覧'!E43="","",'男女補欠一覧'!E43)</f>
      </c>
      <c r="H43" s="28">
        <f>IF('女子選手一覧表'!H43="","",'女子選手一覧表'!H43)</f>
      </c>
      <c r="I43" s="28">
        <f>IF('男女補欠一覧'!F43="","",'男女補欠一覧'!F43)</f>
      </c>
    </row>
    <row r="44" spans="2:9" ht="13.5">
      <c r="B44" s="36">
        <f>IF('男子選手一覧表'!F44="","",'男子選手一覧表'!F44)</f>
      </c>
      <c r="C44" s="36">
        <f>IF('男女補欠一覧'!C44="","",'男女補欠一覧'!C44)</f>
      </c>
      <c r="D44" s="28">
        <f>IF('女子選手一覧表'!F44="","",'女子選手一覧表'!F44)</f>
      </c>
      <c r="E44" s="28">
        <f>IF('男女補欠一覧'!D44="","",'男女補欠一覧'!D44)</f>
      </c>
      <c r="F44" s="28">
        <f>IF('男子選手一覧表'!H44="","",'男子選手一覧表'!H44)</f>
      </c>
      <c r="G44" s="28">
        <f>IF('男女補欠一覧'!E44="","",'男女補欠一覧'!E44)</f>
      </c>
      <c r="H44" s="28">
        <f>IF('女子選手一覧表'!H44="","",'女子選手一覧表'!H44)</f>
      </c>
      <c r="I44" s="28">
        <f>IF('男女補欠一覧'!F44="","",'男女補欠一覧'!F44)</f>
      </c>
    </row>
    <row r="45" spans="2:9" ht="13.5">
      <c r="B45" s="36">
        <f>IF('男子選手一覧表'!F45="","",'男子選手一覧表'!F45)</f>
      </c>
      <c r="C45" s="36">
        <f>IF('男女補欠一覧'!C45="","",'男女補欠一覧'!C45)</f>
      </c>
      <c r="D45" s="28">
        <f>IF('女子選手一覧表'!F45="","",'女子選手一覧表'!F45)</f>
      </c>
      <c r="E45" s="28">
        <f>IF('男女補欠一覧'!D45="","",'男女補欠一覧'!D45)</f>
      </c>
      <c r="F45" s="28">
        <f>IF('男子選手一覧表'!H45="","",'男子選手一覧表'!H45)</f>
      </c>
      <c r="G45" s="28">
        <f>IF('男女補欠一覧'!E45="","",'男女補欠一覧'!E45)</f>
      </c>
      <c r="H45" s="28">
        <f>IF('女子選手一覧表'!H45="","",'女子選手一覧表'!H45)</f>
      </c>
      <c r="I45" s="28">
        <f>IF('男女補欠一覧'!F45="","",'男女補欠一覧'!F45)</f>
      </c>
    </row>
    <row r="46" spans="2:9" ht="13.5">
      <c r="B46" s="36">
        <f>IF('男子選手一覧表'!F46="","",'男子選手一覧表'!F46)</f>
      </c>
      <c r="C46" s="36">
        <f>IF('男女補欠一覧'!C46="","",'男女補欠一覧'!C46)</f>
      </c>
      <c r="D46" s="28">
        <f>IF('女子選手一覧表'!F46="","",'女子選手一覧表'!F46)</f>
      </c>
      <c r="E46" s="28">
        <f>IF('男女補欠一覧'!D46="","",'男女補欠一覧'!D46)</f>
      </c>
      <c r="F46" s="28">
        <f>IF('男子選手一覧表'!H46="","",'男子選手一覧表'!H46)</f>
      </c>
      <c r="G46" s="28">
        <f>IF('男女補欠一覧'!E46="","",'男女補欠一覧'!E46)</f>
      </c>
      <c r="H46" s="28">
        <f>IF('女子選手一覧表'!H46="","",'女子選手一覧表'!H46)</f>
      </c>
      <c r="I46" s="28">
        <f>IF('男女補欠一覧'!F46="","",'男女補欠一覧'!F46)</f>
      </c>
    </row>
    <row r="47" spans="2:9" ht="13.5">
      <c r="B47" s="36">
        <f>IF('男子選手一覧表'!F47="","",'男子選手一覧表'!F47)</f>
      </c>
      <c r="C47" s="36">
        <f>IF('男女補欠一覧'!C47="","",'男女補欠一覧'!C47)</f>
      </c>
      <c r="D47" s="28">
        <f>IF('女子選手一覧表'!F47="","",'女子選手一覧表'!F47)</f>
      </c>
      <c r="E47" s="28">
        <f>IF('男女補欠一覧'!D47="","",'男女補欠一覧'!D47)</f>
      </c>
      <c r="F47" s="28">
        <f>IF('男子選手一覧表'!H47="","",'男子選手一覧表'!H47)</f>
      </c>
      <c r="G47" s="28">
        <f>IF('男女補欠一覧'!E47="","",'男女補欠一覧'!E47)</f>
      </c>
      <c r="H47" s="28">
        <f>IF('女子選手一覧表'!H47="","",'女子選手一覧表'!H47)</f>
      </c>
      <c r="I47" s="28">
        <f>IF('男女補欠一覧'!F47="","",'男女補欠一覧'!F47)</f>
      </c>
    </row>
    <row r="48" spans="2:9" ht="13.5">
      <c r="B48" s="36">
        <f>IF('男子選手一覧表'!F48="","",'男子選手一覧表'!F48)</f>
      </c>
      <c r="C48" s="36">
        <f>IF('男女補欠一覧'!C48="","",'男女補欠一覧'!C48)</f>
      </c>
      <c r="D48" s="28">
        <f>IF('女子選手一覧表'!F48="","",'女子選手一覧表'!F48)</f>
      </c>
      <c r="E48" s="28">
        <f>IF('男女補欠一覧'!D48="","",'男女補欠一覧'!D48)</f>
      </c>
      <c r="F48" s="28">
        <f>IF('男子選手一覧表'!H48="","",'男子選手一覧表'!H48)</f>
      </c>
      <c r="G48" s="28">
        <f>IF('男女補欠一覧'!E48="","",'男女補欠一覧'!E48)</f>
      </c>
      <c r="H48" s="28">
        <f>IF('女子選手一覧表'!H48="","",'女子選手一覧表'!H48)</f>
      </c>
      <c r="I48" s="28">
        <f>IF('男女補欠一覧'!F48="","",'男女補欠一覧'!F48)</f>
      </c>
    </row>
    <row r="49" spans="2:9" ht="13.5">
      <c r="B49" s="36">
        <f>IF('男子選手一覧表'!F49="","",'男子選手一覧表'!F49)</f>
      </c>
      <c r="C49" s="36">
        <f>IF('男女補欠一覧'!C49="","",'男女補欠一覧'!C49)</f>
      </c>
      <c r="D49" s="28">
        <f>IF('女子選手一覧表'!F49="","",'女子選手一覧表'!F49)</f>
      </c>
      <c r="E49" s="28">
        <f>IF('男女補欠一覧'!D49="","",'男女補欠一覧'!D49)</f>
      </c>
      <c r="F49" s="28">
        <f>IF('男子選手一覧表'!H49="","",'男子選手一覧表'!H49)</f>
      </c>
      <c r="G49" s="28">
        <f>IF('男女補欠一覧'!E49="","",'男女補欠一覧'!E49)</f>
      </c>
      <c r="H49" s="28">
        <f>IF('女子選手一覧表'!H49="","",'女子選手一覧表'!H49)</f>
      </c>
      <c r="I49" s="28">
        <f>IF('男女補欠一覧'!F49="","",'男女補欠一覧'!F49)</f>
      </c>
    </row>
    <row r="50" spans="2:9" ht="13.5">
      <c r="B50" s="36">
        <f>IF('男子選手一覧表'!F50="","",'男子選手一覧表'!F50)</f>
      </c>
      <c r="C50" s="36">
        <f>IF('男女補欠一覧'!C50="","",'男女補欠一覧'!C50)</f>
      </c>
      <c r="D50" s="28">
        <f>IF('女子選手一覧表'!F50="","",'女子選手一覧表'!F50)</f>
      </c>
      <c r="E50" s="28">
        <f>IF('男女補欠一覧'!D50="","",'男女補欠一覧'!D50)</f>
      </c>
      <c r="F50" s="28">
        <f>IF('男子選手一覧表'!H50="","",'男子選手一覧表'!H50)</f>
      </c>
      <c r="G50" s="28">
        <f>IF('男女補欠一覧'!E50="","",'男女補欠一覧'!E50)</f>
      </c>
      <c r="H50" s="28">
        <f>IF('女子選手一覧表'!H50="","",'女子選手一覧表'!H50)</f>
      </c>
      <c r="I50" s="28">
        <f>IF('男女補欠一覧'!F50="","",'男女補欠一覧'!F50)</f>
      </c>
    </row>
    <row r="51" spans="2:9" ht="13.5">
      <c r="B51" s="36">
        <f>IF('男子選手一覧表'!F51="","",'男子選手一覧表'!F51)</f>
      </c>
      <c r="C51" s="36">
        <f>IF('男女補欠一覧'!C51="","",'男女補欠一覧'!C51)</f>
      </c>
      <c r="D51" s="28">
        <f>IF('女子選手一覧表'!F51="","",'女子選手一覧表'!F51)</f>
      </c>
      <c r="E51" s="28">
        <f>IF('男女補欠一覧'!D51="","",'男女補欠一覧'!D51)</f>
      </c>
      <c r="F51" s="28">
        <f>IF('男子選手一覧表'!H51="","",'男子選手一覧表'!H51)</f>
      </c>
      <c r="G51" s="28">
        <f>IF('男女補欠一覧'!E51="","",'男女補欠一覧'!E51)</f>
      </c>
      <c r="H51" s="28">
        <f>IF('女子選手一覧表'!H51="","",'女子選手一覧表'!H51)</f>
      </c>
      <c r="I51" s="28">
        <f>IF('男女補欠一覧'!F51="","",'男女補欠一覧'!F51)</f>
      </c>
    </row>
    <row r="52" spans="2:9" ht="13.5">
      <c r="B52" s="36">
        <f>IF('男子選手一覧表'!F52="","",'男子選手一覧表'!F52)</f>
      </c>
      <c r="C52" s="36">
        <f>IF('男女補欠一覧'!C52="","",'男女補欠一覧'!C52)</f>
      </c>
      <c r="D52" s="28">
        <f>IF('女子選手一覧表'!F52="","",'女子選手一覧表'!F52)</f>
      </c>
      <c r="E52" s="28">
        <f>IF('男女補欠一覧'!D52="","",'男女補欠一覧'!D52)</f>
      </c>
      <c r="F52" s="28">
        <f>IF('男子選手一覧表'!H52="","",'男子選手一覧表'!H52)</f>
      </c>
      <c r="G52" s="28">
        <f>IF('男女補欠一覧'!E52="","",'男女補欠一覧'!E52)</f>
      </c>
      <c r="H52" s="28">
        <f>IF('女子選手一覧表'!H52="","",'女子選手一覧表'!H52)</f>
      </c>
      <c r="I52" s="28">
        <f>IF('男女補欠一覧'!F52="","",'男女補欠一覧'!F52)</f>
      </c>
    </row>
    <row r="53" spans="2:9" ht="13.5">
      <c r="B53" s="36">
        <f>IF('男子選手一覧表'!F53="","",'男子選手一覧表'!F53)</f>
      </c>
      <c r="C53" s="36">
        <f>IF('男女補欠一覧'!C53="","",'男女補欠一覧'!C53)</f>
      </c>
      <c r="D53" s="28">
        <f>IF('女子選手一覧表'!F53="","",'女子選手一覧表'!F53)</f>
      </c>
      <c r="E53" s="28">
        <f>IF('男女補欠一覧'!D53="","",'男女補欠一覧'!D53)</f>
      </c>
      <c r="F53" s="28">
        <f>IF('男子選手一覧表'!H53="","",'男子選手一覧表'!H53)</f>
      </c>
      <c r="G53" s="28">
        <f>IF('男女補欠一覧'!E53="","",'男女補欠一覧'!E53)</f>
      </c>
      <c r="H53" s="28">
        <f>IF('女子選手一覧表'!H53="","",'女子選手一覧表'!H53)</f>
      </c>
      <c r="I53" s="28">
        <f>IF('男女補欠一覧'!F53="","",'男女補欠一覧'!F53)</f>
      </c>
    </row>
    <row r="54" spans="2:9" ht="13.5">
      <c r="B54" s="36">
        <f>IF('男子選手一覧表'!F54="","",'男子選手一覧表'!F54)</f>
      </c>
      <c r="C54" s="36">
        <f>IF('男女補欠一覧'!C54="","",'男女補欠一覧'!C54)</f>
      </c>
      <c r="D54" s="28">
        <f>IF('女子選手一覧表'!F54="","",'女子選手一覧表'!F54)</f>
      </c>
      <c r="E54" s="28">
        <f>IF('男女補欠一覧'!D54="","",'男女補欠一覧'!D54)</f>
      </c>
      <c r="F54" s="28">
        <f>IF('男子選手一覧表'!H54="","",'男子選手一覧表'!H54)</f>
      </c>
      <c r="G54" s="28">
        <f>IF('男女補欠一覧'!E54="","",'男女補欠一覧'!E54)</f>
      </c>
      <c r="H54" s="28">
        <f>IF('女子選手一覧表'!H54="","",'女子選手一覧表'!H54)</f>
      </c>
      <c r="I54" s="28">
        <f>IF('男女補欠一覧'!F54="","",'男女補欠一覧'!F54)</f>
      </c>
    </row>
    <row r="55" spans="2:9" ht="13.5">
      <c r="B55" s="36">
        <f>IF('男子選手一覧表'!F55="","",'男子選手一覧表'!F55)</f>
      </c>
      <c r="C55" s="36">
        <f>IF('男女補欠一覧'!C55="","",'男女補欠一覧'!C55)</f>
      </c>
      <c r="D55" s="28">
        <f>IF('女子選手一覧表'!F55="","",'女子選手一覧表'!F55)</f>
      </c>
      <c r="E55" s="28">
        <f>IF('男女補欠一覧'!D55="","",'男女補欠一覧'!D55)</f>
      </c>
      <c r="F55" s="28">
        <f>IF('男子選手一覧表'!H55="","",'男子選手一覧表'!H55)</f>
      </c>
      <c r="G55" s="28">
        <f>IF('男女補欠一覧'!E55="","",'男女補欠一覧'!E55)</f>
      </c>
      <c r="H55" s="28">
        <f>IF('女子選手一覧表'!H55="","",'女子選手一覧表'!H55)</f>
      </c>
      <c r="I55" s="28">
        <f>IF('男女補欠一覧'!F55="","",'男女補欠一覧'!F55)</f>
      </c>
    </row>
    <row r="56" spans="2:9" ht="13.5">
      <c r="B56" s="36">
        <f>IF('男子選手一覧表'!F56="","",'男子選手一覧表'!F56)</f>
      </c>
      <c r="C56" s="36">
        <f>IF('男女補欠一覧'!C56="","",'男女補欠一覧'!C56)</f>
      </c>
      <c r="D56" s="28">
        <f>IF('女子選手一覧表'!F56="","",'女子選手一覧表'!F56)</f>
      </c>
      <c r="E56" s="28">
        <f>IF('男女補欠一覧'!D56="","",'男女補欠一覧'!D56)</f>
      </c>
      <c r="F56" s="28">
        <f>IF('男子選手一覧表'!H56="","",'男子選手一覧表'!H56)</f>
      </c>
      <c r="G56" s="28">
        <f>IF('男女補欠一覧'!E56="","",'男女補欠一覧'!E56)</f>
      </c>
      <c r="H56" s="28">
        <f>IF('女子選手一覧表'!H56="","",'女子選手一覧表'!H56)</f>
      </c>
      <c r="I56" s="28">
        <f>IF('男女補欠一覧'!F56="","",'男女補欠一覧'!F56)</f>
      </c>
    </row>
    <row r="57" spans="2:9" ht="13.5">
      <c r="B57" s="36">
        <f>IF('男子選手一覧表'!F57="","",'男子選手一覧表'!F57)</f>
      </c>
      <c r="C57" s="36">
        <f>IF('男女補欠一覧'!C57="","",'男女補欠一覧'!C57)</f>
      </c>
      <c r="D57" s="28">
        <f>IF('女子選手一覧表'!F57="","",'女子選手一覧表'!F57)</f>
      </c>
      <c r="E57" s="28">
        <f>IF('男女補欠一覧'!D57="","",'男女補欠一覧'!D57)</f>
      </c>
      <c r="F57" s="28">
        <f>IF('男子選手一覧表'!H57="","",'男子選手一覧表'!H57)</f>
      </c>
      <c r="G57" s="28">
        <f>IF('男女補欠一覧'!E57="","",'男女補欠一覧'!E57)</f>
      </c>
      <c r="H57" s="28">
        <f>IF('女子選手一覧表'!H57="","",'女子選手一覧表'!H57)</f>
      </c>
      <c r="I57" s="28">
        <f>IF('男女補欠一覧'!F57="","",'男女補欠一覧'!F57)</f>
      </c>
    </row>
    <row r="58" spans="2:9" ht="13.5">
      <c r="B58" s="36">
        <f>IF('男子選手一覧表'!F58="","",'男子選手一覧表'!F58)</f>
      </c>
      <c r="C58" s="36">
        <f>IF('男女補欠一覧'!C58="","",'男女補欠一覧'!C58)</f>
      </c>
      <c r="D58" s="28">
        <f>IF('女子選手一覧表'!F58="","",'女子選手一覧表'!F58)</f>
      </c>
      <c r="E58" s="28">
        <f>IF('男女補欠一覧'!D58="","",'男女補欠一覧'!D58)</f>
      </c>
      <c r="F58" s="28">
        <f>IF('男子選手一覧表'!H58="","",'男子選手一覧表'!H58)</f>
      </c>
      <c r="G58" s="28">
        <f>IF('男女補欠一覧'!E58="","",'男女補欠一覧'!E58)</f>
      </c>
      <c r="H58" s="28">
        <f>IF('女子選手一覧表'!H58="","",'女子選手一覧表'!H58)</f>
      </c>
      <c r="I58" s="28">
        <f>IF('男女補欠一覧'!F58="","",'男女補欠一覧'!F58)</f>
      </c>
    </row>
    <row r="59" spans="2:9" ht="13.5">
      <c r="B59" s="36">
        <f>IF('男子選手一覧表'!F59="","",'男子選手一覧表'!F59)</f>
      </c>
      <c r="C59" s="36">
        <f>IF('男女補欠一覧'!C59="","",'男女補欠一覧'!C59)</f>
      </c>
      <c r="D59" s="28">
        <f>IF('女子選手一覧表'!F59="","",'女子選手一覧表'!F59)</f>
      </c>
      <c r="E59" s="28">
        <f>IF('男女補欠一覧'!D59="","",'男女補欠一覧'!D59)</f>
      </c>
      <c r="F59" s="28">
        <f>IF('男子選手一覧表'!H59="","",'男子選手一覧表'!H59)</f>
      </c>
      <c r="G59" s="28">
        <f>IF('男女補欠一覧'!E59="","",'男女補欠一覧'!E59)</f>
      </c>
      <c r="H59" s="28">
        <f>IF('女子選手一覧表'!H59="","",'女子選手一覧表'!H59)</f>
      </c>
      <c r="I59" s="28">
        <f>IF('男女補欠一覧'!F59="","",'男女補欠一覧'!F59)</f>
      </c>
    </row>
    <row r="60" spans="2:9" ht="13.5">
      <c r="B60" s="36">
        <f>IF('男子選手一覧表'!F60="","",'男子選手一覧表'!F60)</f>
      </c>
      <c r="C60" s="36">
        <f>IF('男女補欠一覧'!C60="","",'男女補欠一覧'!C60)</f>
      </c>
      <c r="D60" s="28">
        <f>IF('女子選手一覧表'!F60="","",'女子選手一覧表'!F60)</f>
      </c>
      <c r="E60" s="28">
        <f>IF('男女補欠一覧'!D60="","",'男女補欠一覧'!D60)</f>
      </c>
      <c r="F60" s="28">
        <f>IF('男子選手一覧表'!H60="","",'男子選手一覧表'!H60)</f>
      </c>
      <c r="G60" s="28">
        <f>IF('男女補欠一覧'!E60="","",'男女補欠一覧'!E60)</f>
      </c>
      <c r="H60" s="28">
        <f>IF('女子選手一覧表'!H60="","",'女子選手一覧表'!H60)</f>
      </c>
      <c r="I60" s="28">
        <f>IF('男女補欠一覧'!F60="","",'男女補欠一覧'!F60)</f>
      </c>
    </row>
    <row r="61" spans="2:9" ht="13.5">
      <c r="B61" s="36">
        <f>IF('男子選手一覧表'!F61="","",'男子選手一覧表'!F61)</f>
      </c>
      <c r="C61" s="36">
        <f>IF('男女補欠一覧'!C61="","",'男女補欠一覧'!C61)</f>
      </c>
      <c r="D61" s="28">
        <f>IF('女子選手一覧表'!F61="","",'女子選手一覧表'!F61)</f>
      </c>
      <c r="E61" s="28">
        <f>IF('男女補欠一覧'!D61="","",'男女補欠一覧'!D61)</f>
      </c>
      <c r="F61" s="28">
        <f>IF('男子選手一覧表'!H61="","",'男子選手一覧表'!H61)</f>
      </c>
      <c r="G61" s="28">
        <f>IF('男女補欠一覧'!E61="","",'男女補欠一覧'!E61)</f>
      </c>
      <c r="H61" s="28">
        <f>IF('女子選手一覧表'!H61="","",'女子選手一覧表'!H61)</f>
      </c>
      <c r="I61" s="28">
        <f>IF('男女補欠一覧'!F61="","",'男女補欠一覧'!F61)</f>
      </c>
    </row>
    <row r="62" spans="2:9" ht="13.5">
      <c r="B62" s="36">
        <f>IF('男子選手一覧表'!F62="","",'男子選手一覧表'!F62)</f>
      </c>
      <c r="C62" s="36">
        <f>IF('男女補欠一覧'!C62="","",'男女補欠一覧'!C62)</f>
      </c>
      <c r="D62" s="28">
        <f>IF('女子選手一覧表'!F62="","",'女子選手一覧表'!F62)</f>
      </c>
      <c r="E62" s="28">
        <f>IF('男女補欠一覧'!D62="","",'男女補欠一覧'!D62)</f>
      </c>
      <c r="F62" s="28">
        <f>IF('男子選手一覧表'!H62="","",'男子選手一覧表'!H62)</f>
      </c>
      <c r="G62" s="28">
        <f>IF('男女補欠一覧'!E62="","",'男女補欠一覧'!E62)</f>
      </c>
      <c r="H62" s="28">
        <f>IF('女子選手一覧表'!H62="","",'女子選手一覧表'!H62)</f>
      </c>
      <c r="I62" s="28">
        <f>IF('男女補欠一覧'!F62="","",'男女補欠一覧'!F62)</f>
      </c>
    </row>
    <row r="63" spans="2:9" ht="13.5">
      <c r="B63" s="36">
        <f>IF('男子選手一覧表'!F63="","",'男子選手一覧表'!F63)</f>
      </c>
      <c r="C63" s="36">
        <f>IF('男女補欠一覧'!C63="","",'男女補欠一覧'!C63)</f>
      </c>
      <c r="D63" s="28">
        <f>IF('女子選手一覧表'!F63="","",'女子選手一覧表'!F63)</f>
      </c>
      <c r="E63" s="28">
        <f>IF('男女補欠一覧'!D63="","",'男女補欠一覧'!D63)</f>
      </c>
      <c r="F63" s="28">
        <f>IF('男子選手一覧表'!H63="","",'男子選手一覧表'!H63)</f>
      </c>
      <c r="G63" s="28">
        <f>IF('男女補欠一覧'!E63="","",'男女補欠一覧'!E63)</f>
      </c>
      <c r="H63" s="28">
        <f>IF('女子選手一覧表'!H63="","",'女子選手一覧表'!H63)</f>
      </c>
      <c r="I63" s="28">
        <f>IF('男女補欠一覧'!F63="","",'男女補欠一覧'!F63)</f>
      </c>
    </row>
    <row r="64" spans="2:9" ht="13.5">
      <c r="B64" s="36">
        <f>IF('男子選手一覧表'!F64="","",'男子選手一覧表'!F64)</f>
      </c>
      <c r="C64" s="36">
        <f>IF('男女補欠一覧'!C64="","",'男女補欠一覧'!C64)</f>
      </c>
      <c r="D64" s="28">
        <f>IF('女子選手一覧表'!F64="","",'女子選手一覧表'!F64)</f>
      </c>
      <c r="E64" s="28">
        <f>IF('男女補欠一覧'!D64="","",'男女補欠一覧'!D64)</f>
      </c>
      <c r="F64" s="28">
        <f>IF('男子選手一覧表'!H64="","",'男子選手一覧表'!H64)</f>
      </c>
      <c r="G64" s="28">
        <f>IF('男女補欠一覧'!E64="","",'男女補欠一覧'!E64)</f>
      </c>
      <c r="H64" s="28">
        <f>IF('女子選手一覧表'!H64="","",'女子選手一覧表'!H64)</f>
      </c>
      <c r="I64" s="28">
        <f>IF('男女補欠一覧'!F64="","",'男女補欠一覧'!F64)</f>
      </c>
    </row>
    <row r="65" spans="2:9" ht="13.5">
      <c r="B65" s="36">
        <f>IF('男子選手一覧表'!F65="","",'男子選手一覧表'!F65)</f>
      </c>
      <c r="C65" s="36">
        <f>IF('男女補欠一覧'!C65="","",'男女補欠一覧'!C65)</f>
      </c>
      <c r="D65" s="28">
        <f>IF('女子選手一覧表'!F65="","",'女子選手一覧表'!F65)</f>
      </c>
      <c r="E65" s="28">
        <f>IF('男女補欠一覧'!D65="","",'男女補欠一覧'!D65)</f>
      </c>
      <c r="F65" s="28">
        <f>IF('男子選手一覧表'!H65="","",'男子選手一覧表'!H65)</f>
      </c>
      <c r="G65" s="28">
        <f>IF('男女補欠一覧'!E65="","",'男女補欠一覧'!E65)</f>
      </c>
      <c r="H65" s="28">
        <f>IF('女子選手一覧表'!H65="","",'女子選手一覧表'!H65)</f>
      </c>
      <c r="I65" s="28">
        <f>IF('男女補欠一覧'!F65="","",'男女補欠一覧'!F65)</f>
      </c>
    </row>
    <row r="66" spans="2:9" ht="13.5">
      <c r="B66" s="36">
        <f>IF('男子選手一覧表'!F66="","",'男子選手一覧表'!F66)</f>
      </c>
      <c r="C66" s="36">
        <f>IF('男女補欠一覧'!C66="","",'男女補欠一覧'!C66)</f>
      </c>
      <c r="D66" s="28">
        <f>IF('女子選手一覧表'!F66="","",'女子選手一覧表'!F66)</f>
      </c>
      <c r="E66" s="28">
        <f>IF('男女補欠一覧'!D66="","",'男女補欠一覧'!D66)</f>
      </c>
      <c r="F66" s="28">
        <f>IF('男子選手一覧表'!H66="","",'男子選手一覧表'!H66)</f>
      </c>
      <c r="G66" s="28">
        <f>IF('男女補欠一覧'!E66="","",'男女補欠一覧'!E66)</f>
      </c>
      <c r="H66" s="28">
        <f>IF('女子選手一覧表'!H66="","",'女子選手一覧表'!H66)</f>
      </c>
      <c r="I66" s="28">
        <f>IF('男女補欠一覧'!F66="","",'男女補欠一覧'!F66)</f>
      </c>
    </row>
    <row r="67" spans="2:9" ht="13.5">
      <c r="B67" s="36">
        <f>IF('男子選手一覧表'!F67="","",'男子選手一覧表'!F67)</f>
      </c>
      <c r="C67" s="36">
        <f>IF('男女補欠一覧'!C67="","",'男女補欠一覧'!C67)</f>
      </c>
      <c r="D67" s="28">
        <f>IF('女子選手一覧表'!F67="","",'女子選手一覧表'!F67)</f>
      </c>
      <c r="E67" s="28">
        <f>IF('男女補欠一覧'!D67="","",'男女補欠一覧'!D67)</f>
      </c>
      <c r="F67" s="28">
        <f>IF('男子選手一覧表'!H67="","",'男子選手一覧表'!H67)</f>
      </c>
      <c r="G67" s="28">
        <f>IF('男女補欠一覧'!E67="","",'男女補欠一覧'!E67)</f>
      </c>
      <c r="H67" s="28">
        <f>IF('女子選手一覧表'!H67="","",'女子選手一覧表'!H67)</f>
      </c>
      <c r="I67" s="28">
        <f>IF('男女補欠一覧'!F67="","",'男女補欠一覧'!F67)</f>
      </c>
    </row>
    <row r="68" spans="2:9" ht="13.5">
      <c r="B68" s="36">
        <f>IF('男子選手一覧表'!F68="","",'男子選手一覧表'!F68)</f>
      </c>
      <c r="C68" s="36">
        <f>IF('男女補欠一覧'!C68="","",'男女補欠一覧'!C68)</f>
      </c>
      <c r="D68" s="28">
        <f>IF('女子選手一覧表'!F68="","",'女子選手一覧表'!F68)</f>
      </c>
      <c r="E68" s="28">
        <f>IF('男女補欠一覧'!D68="","",'男女補欠一覧'!D68)</f>
      </c>
      <c r="F68" s="28">
        <f>IF('男子選手一覧表'!H68="","",'男子選手一覧表'!H68)</f>
      </c>
      <c r="G68" s="28">
        <f>IF('男女補欠一覧'!E68="","",'男女補欠一覧'!E68)</f>
      </c>
      <c r="H68" s="28">
        <f>IF('女子選手一覧表'!H68="","",'女子選手一覧表'!H68)</f>
      </c>
      <c r="I68" s="28">
        <f>IF('男女補欠一覧'!F68="","",'男女補欠一覧'!F68)</f>
      </c>
    </row>
    <row r="69" spans="2:9" ht="13.5">
      <c r="B69" s="36">
        <f>IF('男子選手一覧表'!F69="","",'男子選手一覧表'!F69)</f>
      </c>
      <c r="C69" s="36">
        <f>IF('男女補欠一覧'!C69="","",'男女補欠一覧'!C69)</f>
      </c>
      <c r="D69" s="28">
        <f>IF('女子選手一覧表'!F69="","",'女子選手一覧表'!F69)</f>
      </c>
      <c r="E69" s="28">
        <f>IF('男女補欠一覧'!D69="","",'男女補欠一覧'!D69)</f>
      </c>
      <c r="F69" s="28">
        <f>IF('男子選手一覧表'!H69="","",'男子選手一覧表'!H69)</f>
      </c>
      <c r="G69" s="28">
        <f>IF('男女補欠一覧'!E69="","",'男女補欠一覧'!E69)</f>
      </c>
      <c r="H69" s="28">
        <f>IF('女子選手一覧表'!H69="","",'女子選手一覧表'!H69)</f>
      </c>
      <c r="I69" s="28">
        <f>IF('男女補欠一覧'!F69="","",'男女補欠一覧'!F69)</f>
      </c>
    </row>
    <row r="70" spans="2:9" ht="13.5">
      <c r="B70" s="36">
        <f>IF('男子選手一覧表'!F70="","",'男子選手一覧表'!F70)</f>
      </c>
      <c r="C70" s="36">
        <f>IF('男女補欠一覧'!C70="","",'男女補欠一覧'!C70)</f>
      </c>
      <c r="D70" s="28">
        <f>IF('女子選手一覧表'!F70="","",'女子選手一覧表'!F70)</f>
      </c>
      <c r="E70" s="28">
        <f>IF('男女補欠一覧'!D70="","",'男女補欠一覧'!D70)</f>
      </c>
      <c r="F70" s="28">
        <f>IF('男子選手一覧表'!H70="","",'男子選手一覧表'!H70)</f>
      </c>
      <c r="G70" s="28">
        <f>IF('男女補欠一覧'!E70="","",'男女補欠一覧'!E70)</f>
      </c>
      <c r="H70" s="28">
        <f>IF('女子選手一覧表'!H70="","",'女子選手一覧表'!H70)</f>
      </c>
      <c r="I70" s="28">
        <f>IF('男女補欠一覧'!F70="","",'男女補欠一覧'!F70)</f>
      </c>
    </row>
    <row r="71" spans="2:9" ht="13.5">
      <c r="B71" s="36">
        <f>IF('男子選手一覧表'!F71="","",'男子選手一覧表'!F71)</f>
      </c>
      <c r="C71" s="36">
        <f>IF('男女補欠一覧'!C71="","",'男女補欠一覧'!C71)</f>
      </c>
      <c r="D71" s="28">
        <f>IF('女子選手一覧表'!F71="","",'女子選手一覧表'!F71)</f>
      </c>
      <c r="E71" s="28">
        <f>IF('男女補欠一覧'!D71="","",'男女補欠一覧'!D71)</f>
      </c>
      <c r="F71" s="28">
        <f>IF('男子選手一覧表'!H71="","",'男子選手一覧表'!H71)</f>
      </c>
      <c r="G71" s="28">
        <f>IF('男女補欠一覧'!E71="","",'男女補欠一覧'!E71)</f>
      </c>
      <c r="H71" s="28">
        <f>IF('女子選手一覧表'!H71="","",'女子選手一覧表'!H71)</f>
      </c>
      <c r="I71" s="28">
        <f>IF('男女補欠一覧'!F71="","",'男女補欠一覧'!F71)</f>
      </c>
    </row>
    <row r="72" spans="2:9" ht="13.5">
      <c r="B72" s="36">
        <f>IF('男子選手一覧表'!F72="","",'男子選手一覧表'!F72)</f>
      </c>
      <c r="C72" s="36">
        <f>IF('男女補欠一覧'!C72="","",'男女補欠一覧'!C72)</f>
      </c>
      <c r="D72" s="28">
        <f>IF('女子選手一覧表'!F72="","",'女子選手一覧表'!F72)</f>
      </c>
      <c r="E72" s="28">
        <f>IF('男女補欠一覧'!D72="","",'男女補欠一覧'!D72)</f>
      </c>
      <c r="F72" s="28">
        <f>IF('男子選手一覧表'!H72="","",'男子選手一覧表'!H72)</f>
      </c>
      <c r="G72" s="28">
        <f>IF('男女補欠一覧'!E72="","",'男女補欠一覧'!E72)</f>
      </c>
      <c r="H72" s="28">
        <f>IF('女子選手一覧表'!H72="","",'女子選手一覧表'!H72)</f>
      </c>
      <c r="I72" s="28">
        <f>IF('男女補欠一覧'!F72="","",'男女補欠一覧'!F72)</f>
      </c>
    </row>
    <row r="73" spans="2:9" ht="13.5">
      <c r="B73" s="36">
        <f>IF('男子選手一覧表'!F73="","",'男子選手一覧表'!F73)</f>
      </c>
      <c r="C73" s="36">
        <f>IF('男女補欠一覧'!C73="","",'男女補欠一覧'!C73)</f>
      </c>
      <c r="D73" s="28">
        <f>IF('女子選手一覧表'!F73="","",'女子選手一覧表'!F73)</f>
      </c>
      <c r="E73" s="28">
        <f>IF('男女補欠一覧'!D73="","",'男女補欠一覧'!D73)</f>
      </c>
      <c r="F73" s="28">
        <f>IF('男子選手一覧表'!H73="","",'男子選手一覧表'!H73)</f>
      </c>
      <c r="G73" s="28">
        <f>IF('男女補欠一覧'!E73="","",'男女補欠一覧'!E73)</f>
      </c>
      <c r="H73" s="28">
        <f>IF('女子選手一覧表'!H73="","",'女子選手一覧表'!H73)</f>
      </c>
      <c r="I73" s="28">
        <f>IF('男女補欠一覧'!F73="","",'男女補欠一覧'!F73)</f>
      </c>
    </row>
    <row r="74" spans="2:9" ht="13.5">
      <c r="B74" s="36">
        <f>IF('男子選手一覧表'!F74="","",'男子選手一覧表'!F74)</f>
      </c>
      <c r="C74" s="36">
        <f>IF('男女補欠一覧'!C74="","",'男女補欠一覧'!C74)</f>
      </c>
      <c r="D74" s="28">
        <f>IF('女子選手一覧表'!F74="","",'女子選手一覧表'!F74)</f>
      </c>
      <c r="E74" s="28">
        <f>IF('男女補欠一覧'!D74="","",'男女補欠一覧'!D74)</f>
      </c>
      <c r="F74" s="28">
        <f>IF('男子選手一覧表'!H74="","",'男子選手一覧表'!H74)</f>
      </c>
      <c r="G74" s="28">
        <f>IF('男女補欠一覧'!E74="","",'男女補欠一覧'!E74)</f>
      </c>
      <c r="H74" s="28">
        <f>IF('女子選手一覧表'!H74="","",'女子選手一覧表'!H74)</f>
      </c>
      <c r="I74" s="28">
        <f>IF('男女補欠一覧'!F74="","",'男女補欠一覧'!F74)</f>
      </c>
    </row>
    <row r="75" spans="2:9" ht="13.5">
      <c r="B75" s="36">
        <f>IF('男子選手一覧表'!F75="","",'男子選手一覧表'!F75)</f>
      </c>
      <c r="C75" s="36">
        <f>IF('男女補欠一覧'!C75="","",'男女補欠一覧'!C75)</f>
      </c>
      <c r="D75" s="28">
        <f>IF('女子選手一覧表'!F75="","",'女子選手一覧表'!F75)</f>
      </c>
      <c r="E75" s="28">
        <f>IF('男女補欠一覧'!D75="","",'男女補欠一覧'!D75)</f>
      </c>
      <c r="F75" s="28">
        <f>IF('男子選手一覧表'!H75="","",'男子選手一覧表'!H75)</f>
      </c>
      <c r="G75" s="28">
        <f>IF('男女補欠一覧'!E75="","",'男女補欠一覧'!E75)</f>
      </c>
      <c r="H75" s="28">
        <f>IF('女子選手一覧表'!H75="","",'女子選手一覧表'!H75)</f>
      </c>
      <c r="I75" s="28">
        <f>IF('男女補欠一覧'!F75="","",'男女補欠一覧'!F75)</f>
      </c>
    </row>
    <row r="76" spans="2:9" ht="13.5">
      <c r="B76" s="36">
        <f>IF('男子選手一覧表'!F76="","",'男子選手一覧表'!F76)</f>
      </c>
      <c r="C76" s="36">
        <f>IF('男女補欠一覧'!C76="","",'男女補欠一覧'!C76)</f>
      </c>
      <c r="D76" s="28">
        <f>IF('女子選手一覧表'!F76="","",'女子選手一覧表'!F76)</f>
      </c>
      <c r="E76" s="28">
        <f>IF('男女補欠一覧'!D76="","",'男女補欠一覧'!D76)</f>
      </c>
      <c r="F76" s="28">
        <f>IF('男子選手一覧表'!H76="","",'男子選手一覧表'!H76)</f>
      </c>
      <c r="G76" s="28">
        <f>IF('男女補欠一覧'!E76="","",'男女補欠一覧'!E76)</f>
      </c>
      <c r="H76" s="28">
        <f>IF('女子選手一覧表'!H76="","",'女子選手一覧表'!H76)</f>
      </c>
      <c r="I76" s="28">
        <f>IF('男女補欠一覧'!F76="","",'男女補欠一覧'!F76)</f>
      </c>
    </row>
    <row r="77" spans="2:9" ht="13.5">
      <c r="B77" s="36">
        <f>IF('男子選手一覧表'!F77="","",'男子選手一覧表'!F77)</f>
      </c>
      <c r="C77" s="36">
        <f>IF('男女補欠一覧'!C77="","",'男女補欠一覧'!C77)</f>
      </c>
      <c r="D77" s="28">
        <f>IF('女子選手一覧表'!F77="","",'女子選手一覧表'!F77)</f>
      </c>
      <c r="E77" s="28">
        <f>IF('男女補欠一覧'!D77="","",'男女補欠一覧'!D77)</f>
      </c>
      <c r="F77" s="28">
        <f>IF('男子選手一覧表'!H77="","",'男子選手一覧表'!H77)</f>
      </c>
      <c r="G77" s="28">
        <f>IF('男女補欠一覧'!E77="","",'男女補欠一覧'!E77)</f>
      </c>
      <c r="H77" s="28">
        <f>IF('女子選手一覧表'!H77="","",'女子選手一覧表'!H77)</f>
      </c>
      <c r="I77" s="28">
        <f>IF('男女補欠一覧'!F77="","",'男女補欠一覧'!F77)</f>
      </c>
    </row>
    <row r="78" spans="2:9" ht="13.5">
      <c r="B78" s="36">
        <f>IF('男子選手一覧表'!F78="","",'男子選手一覧表'!F78)</f>
      </c>
      <c r="C78" s="36">
        <f>IF('男女補欠一覧'!C78="","",'男女補欠一覧'!C78)</f>
      </c>
      <c r="D78" s="28">
        <f>IF('女子選手一覧表'!F78="","",'女子選手一覧表'!F78)</f>
      </c>
      <c r="E78" s="28">
        <f>IF('男女補欠一覧'!D78="","",'男女補欠一覧'!D78)</f>
      </c>
      <c r="F78" s="28">
        <f>IF('男子選手一覧表'!H78="","",'男子選手一覧表'!H78)</f>
      </c>
      <c r="G78" s="28">
        <f>IF('男女補欠一覧'!E78="","",'男女補欠一覧'!E78)</f>
      </c>
      <c r="H78" s="28">
        <f>IF('女子選手一覧表'!H78="","",'女子選手一覧表'!H78)</f>
      </c>
      <c r="I78" s="28">
        <f>IF('男女補欠一覧'!F78="","",'男女補欠一覧'!F78)</f>
      </c>
    </row>
    <row r="79" spans="2:9" ht="13.5">
      <c r="B79" s="36">
        <f>IF('男子選手一覧表'!F79="","",'男子選手一覧表'!F79)</f>
      </c>
      <c r="C79" s="36">
        <f>IF('男女補欠一覧'!C79="","",'男女補欠一覧'!C79)</f>
      </c>
      <c r="D79" s="28">
        <f>IF('女子選手一覧表'!F79="","",'女子選手一覧表'!F79)</f>
      </c>
      <c r="E79" s="28">
        <f>IF('男女補欠一覧'!D79="","",'男女補欠一覧'!D79)</f>
      </c>
      <c r="F79" s="28">
        <f>IF('男子選手一覧表'!H79="","",'男子選手一覧表'!H79)</f>
      </c>
      <c r="G79" s="28">
        <f>IF('男女補欠一覧'!E79="","",'男女補欠一覧'!E79)</f>
      </c>
      <c r="H79" s="28">
        <f>IF('女子選手一覧表'!H79="","",'女子選手一覧表'!H79)</f>
      </c>
      <c r="I79" s="28">
        <f>IF('男女補欠一覧'!F79="","",'男女補欠一覧'!F79)</f>
      </c>
    </row>
    <row r="80" spans="2:9" ht="13.5">
      <c r="B80" s="36">
        <f>IF('男子選手一覧表'!F80="","",'男子選手一覧表'!F80)</f>
      </c>
      <c r="C80" s="36">
        <f>IF('男女補欠一覧'!C80="","",'男女補欠一覧'!C80)</f>
      </c>
      <c r="D80" s="28">
        <f>IF('女子選手一覧表'!F80="","",'女子選手一覧表'!F80)</f>
      </c>
      <c r="E80" s="28">
        <f>IF('男女補欠一覧'!D80="","",'男女補欠一覧'!D80)</f>
      </c>
      <c r="F80" s="28">
        <f>IF('男子選手一覧表'!H80="","",'男子選手一覧表'!H80)</f>
      </c>
      <c r="G80" s="28">
        <f>IF('男女補欠一覧'!E80="","",'男女補欠一覧'!E80)</f>
      </c>
      <c r="H80" s="28">
        <f>IF('女子選手一覧表'!H80="","",'女子選手一覧表'!H80)</f>
      </c>
      <c r="I80" s="28">
        <f>IF('男女補欠一覧'!F80="","",'男女補欠一覧'!F80)</f>
      </c>
    </row>
    <row r="81" spans="2:9" ht="13.5">
      <c r="B81" s="36">
        <f>IF('男子選手一覧表'!F81="","",'男子選手一覧表'!F81)</f>
      </c>
      <c r="C81" s="36">
        <f>IF('男女補欠一覧'!C81="","",'男女補欠一覧'!C81)</f>
      </c>
      <c r="D81" s="28">
        <f>IF('女子選手一覧表'!F81="","",'女子選手一覧表'!F81)</f>
      </c>
      <c r="E81" s="28">
        <f>IF('男女補欠一覧'!D81="","",'男女補欠一覧'!D81)</f>
      </c>
      <c r="F81" s="28">
        <f>IF('男子選手一覧表'!H81="","",'男子選手一覧表'!H81)</f>
      </c>
      <c r="G81" s="28">
        <f>IF('男女補欠一覧'!E81="","",'男女補欠一覧'!E81)</f>
      </c>
      <c r="H81" s="28">
        <f>IF('女子選手一覧表'!H81="","",'女子選手一覧表'!H81)</f>
      </c>
      <c r="I81" s="28">
        <f>IF('男女補欠一覧'!F81="","",'男女補欠一覧'!F81)</f>
      </c>
    </row>
    <row r="82" spans="2:9" ht="13.5">
      <c r="B82" s="36">
        <f>IF('男子選手一覧表'!F82="","",'男子選手一覧表'!F82)</f>
      </c>
      <c r="C82" s="36">
        <f>IF('男女補欠一覧'!C82="","",'男女補欠一覧'!C82)</f>
      </c>
      <c r="D82" s="28">
        <f>IF('女子選手一覧表'!F82="","",'女子選手一覧表'!F82)</f>
      </c>
      <c r="E82" s="28">
        <f>IF('男女補欠一覧'!D82="","",'男女補欠一覧'!D82)</f>
      </c>
      <c r="F82" s="28">
        <f>IF('男子選手一覧表'!H82="","",'男子選手一覧表'!H82)</f>
      </c>
      <c r="G82" s="28">
        <f>IF('男女補欠一覧'!E82="","",'男女補欠一覧'!E82)</f>
      </c>
      <c r="H82" s="28">
        <f>IF('女子選手一覧表'!H82="","",'女子選手一覧表'!H82)</f>
      </c>
      <c r="I82" s="28">
        <f>IF('男女補欠一覧'!F82="","",'男女補欠一覧'!F82)</f>
      </c>
    </row>
    <row r="83" spans="2:9" ht="13.5">
      <c r="B83" s="36">
        <f>IF('男子選手一覧表'!F83="","",'男子選手一覧表'!F83)</f>
      </c>
      <c r="C83" s="36">
        <f>IF('男女補欠一覧'!C83="","",'男女補欠一覧'!C83)</f>
      </c>
      <c r="D83" s="28">
        <f>IF('女子選手一覧表'!F83="","",'女子選手一覧表'!F83)</f>
      </c>
      <c r="E83" s="28">
        <f>IF('男女補欠一覧'!D83="","",'男女補欠一覧'!D83)</f>
      </c>
      <c r="F83" s="28">
        <f>IF('男子選手一覧表'!H83="","",'男子選手一覧表'!H83)</f>
      </c>
      <c r="G83" s="28">
        <f>IF('男女補欠一覧'!E83="","",'男女補欠一覧'!E83)</f>
      </c>
      <c r="H83" s="28">
        <f>IF('女子選手一覧表'!H83="","",'女子選手一覧表'!H83)</f>
      </c>
      <c r="I83" s="28">
        <f>IF('男女補欠一覧'!F83="","",'男女補欠一覧'!F83)</f>
      </c>
    </row>
    <row r="84" spans="2:9" ht="13.5">
      <c r="B84" s="36">
        <f>IF('男子選手一覧表'!F84="","",'男子選手一覧表'!F84)</f>
      </c>
      <c r="C84" s="36">
        <f>IF('男女補欠一覧'!C84="","",'男女補欠一覧'!C84)</f>
      </c>
      <c r="D84" s="28">
        <f>IF('女子選手一覧表'!F84="","",'女子選手一覧表'!F84)</f>
      </c>
      <c r="E84" s="28">
        <f>IF('男女補欠一覧'!D84="","",'男女補欠一覧'!D84)</f>
      </c>
      <c r="F84" s="28">
        <f>IF('男子選手一覧表'!H84="","",'男子選手一覧表'!H84)</f>
      </c>
      <c r="G84" s="28">
        <f>IF('男女補欠一覧'!E84="","",'男女補欠一覧'!E84)</f>
      </c>
      <c r="H84" s="28">
        <f>IF('女子選手一覧表'!H84="","",'女子選手一覧表'!H84)</f>
      </c>
      <c r="I84" s="28">
        <f>IF('男女補欠一覧'!F84="","",'男女補欠一覧'!F84)</f>
      </c>
    </row>
    <row r="85" spans="2:9" ht="13.5">
      <c r="B85" s="36">
        <f>IF('男子選手一覧表'!F85="","",'男子選手一覧表'!F85)</f>
      </c>
      <c r="C85" s="36">
        <f>IF('男女補欠一覧'!C85="","",'男女補欠一覧'!C85)</f>
      </c>
      <c r="D85" s="28">
        <f>IF('女子選手一覧表'!F85="","",'女子選手一覧表'!F85)</f>
      </c>
      <c r="E85" s="28">
        <f>IF('男女補欠一覧'!D85="","",'男女補欠一覧'!D85)</f>
      </c>
      <c r="F85" s="28">
        <f>IF('男子選手一覧表'!H85="","",'男子選手一覧表'!H85)</f>
      </c>
      <c r="G85" s="28">
        <f>IF('男女補欠一覧'!E85="","",'男女補欠一覧'!E85)</f>
      </c>
      <c r="H85" s="28">
        <f>IF('女子選手一覧表'!H85="","",'女子選手一覧表'!H85)</f>
      </c>
      <c r="I85" s="28">
        <f>IF('男女補欠一覧'!F85="","",'男女補欠一覧'!F85)</f>
      </c>
    </row>
    <row r="86" spans="2:9" ht="13.5">
      <c r="B86" s="36">
        <f>IF('男子選手一覧表'!F86="","",'男子選手一覧表'!F86)</f>
      </c>
      <c r="C86" s="36">
        <f>IF('男女補欠一覧'!C86="","",'男女補欠一覧'!C86)</f>
      </c>
      <c r="D86" s="28">
        <f>IF('女子選手一覧表'!F86="","",'女子選手一覧表'!F86)</f>
      </c>
      <c r="E86" s="28">
        <f>IF('男女補欠一覧'!D86="","",'男女補欠一覧'!D86)</f>
      </c>
      <c r="F86" s="28">
        <f>IF('男子選手一覧表'!H86="","",'男子選手一覧表'!H86)</f>
      </c>
      <c r="G86" s="28">
        <f>IF('男女補欠一覧'!E86="","",'男女補欠一覧'!E86)</f>
      </c>
      <c r="H86" s="28">
        <f>IF('女子選手一覧表'!H86="","",'女子選手一覧表'!H86)</f>
      </c>
      <c r="I86" s="28">
        <f>IF('男女補欠一覧'!F86="","",'男女補欠一覧'!F86)</f>
      </c>
    </row>
    <row r="87" spans="2:9" ht="13.5">
      <c r="B87" s="36">
        <f>IF('男子選手一覧表'!F87="","",'男子選手一覧表'!F87)</f>
      </c>
      <c r="C87" s="36">
        <f>IF('男女補欠一覧'!C87="","",'男女補欠一覧'!C87)</f>
      </c>
      <c r="D87" s="28">
        <f>IF('女子選手一覧表'!F87="","",'女子選手一覧表'!F87)</f>
      </c>
      <c r="E87" s="28">
        <f>IF('男女補欠一覧'!D87="","",'男女補欠一覧'!D87)</f>
      </c>
      <c r="F87" s="28">
        <f>IF('男子選手一覧表'!H87="","",'男子選手一覧表'!H87)</f>
      </c>
      <c r="G87" s="28">
        <f>IF('男女補欠一覧'!E87="","",'男女補欠一覧'!E87)</f>
      </c>
      <c r="H87" s="28">
        <f>IF('女子選手一覧表'!H87="","",'女子選手一覧表'!H87)</f>
      </c>
      <c r="I87" s="28">
        <f>IF('男女補欠一覧'!F87="","",'男女補欠一覧'!F87)</f>
      </c>
    </row>
    <row r="88" spans="2:9" ht="13.5">
      <c r="B88" s="36">
        <f>IF('男子選手一覧表'!F88="","",'男子選手一覧表'!F88)</f>
      </c>
      <c r="C88" s="36">
        <f>IF('男女補欠一覧'!C88="","",'男女補欠一覧'!C88)</f>
      </c>
      <c r="D88" s="28">
        <f>IF('女子選手一覧表'!F88="","",'女子選手一覧表'!F88)</f>
      </c>
      <c r="E88" s="28">
        <f>IF('男女補欠一覧'!D88="","",'男女補欠一覧'!D88)</f>
      </c>
      <c r="F88" s="28">
        <f>IF('男子選手一覧表'!H88="","",'男子選手一覧表'!H88)</f>
      </c>
      <c r="G88" s="28">
        <f>IF('男女補欠一覧'!E88="","",'男女補欠一覧'!E88)</f>
      </c>
      <c r="H88" s="28">
        <f>IF('女子選手一覧表'!H88="","",'女子選手一覧表'!H88)</f>
      </c>
      <c r="I88" s="28">
        <f>IF('男女補欠一覧'!F88="","",'男女補欠一覧'!F88)</f>
      </c>
    </row>
    <row r="89" spans="2:9" ht="13.5">
      <c r="B89" s="36">
        <f>IF('男子選手一覧表'!F89="","",'男子選手一覧表'!F89)</f>
      </c>
      <c r="C89" s="36">
        <f>IF('男女補欠一覧'!C89="","",'男女補欠一覧'!C89)</f>
      </c>
      <c r="D89" s="28">
        <f>IF('女子選手一覧表'!F89="","",'女子選手一覧表'!F89)</f>
      </c>
      <c r="E89" s="28">
        <f>IF('男女補欠一覧'!D89="","",'男女補欠一覧'!D89)</f>
      </c>
      <c r="F89" s="28">
        <f>IF('男子選手一覧表'!H89="","",'男子選手一覧表'!H89)</f>
      </c>
      <c r="G89" s="28">
        <f>IF('男女補欠一覧'!E89="","",'男女補欠一覧'!E89)</f>
      </c>
      <c r="H89" s="28">
        <f>IF('女子選手一覧表'!H89="","",'女子選手一覧表'!H89)</f>
      </c>
      <c r="I89" s="28">
        <f>IF('男女補欠一覧'!F89="","",'男女補欠一覧'!F89)</f>
      </c>
    </row>
    <row r="90" spans="2:9" ht="13.5">
      <c r="B90" s="36">
        <f>IF('男子選手一覧表'!F90="","",'男子選手一覧表'!F90)</f>
      </c>
      <c r="C90" s="36">
        <f>IF('男女補欠一覧'!C90="","",'男女補欠一覧'!C90)</f>
      </c>
      <c r="D90" s="28">
        <f>IF('女子選手一覧表'!F90="","",'女子選手一覧表'!F90)</f>
      </c>
      <c r="E90" s="28">
        <f>IF('男女補欠一覧'!D90="","",'男女補欠一覧'!D90)</f>
      </c>
      <c r="F90" s="28">
        <f>IF('男子選手一覧表'!H90="","",'男子選手一覧表'!H90)</f>
      </c>
      <c r="G90" s="28">
        <f>IF('男女補欠一覧'!E90="","",'男女補欠一覧'!E90)</f>
      </c>
      <c r="H90" s="28">
        <f>IF('女子選手一覧表'!H90="","",'女子選手一覧表'!H90)</f>
      </c>
      <c r="I90" s="28">
        <f>IF('男女補欠一覧'!F90="","",'男女補欠一覧'!F90)</f>
      </c>
    </row>
    <row r="91" spans="2:9" ht="13.5">
      <c r="B91" s="36">
        <f>IF('男子選手一覧表'!F91="","",'男子選手一覧表'!F91)</f>
      </c>
      <c r="C91" s="36">
        <f>IF('男女補欠一覧'!C91="","",'男女補欠一覧'!C91)</f>
      </c>
      <c r="D91" s="28">
        <f>IF('女子選手一覧表'!F91="","",'女子選手一覧表'!F91)</f>
      </c>
      <c r="E91" s="28">
        <f>IF('男女補欠一覧'!D91="","",'男女補欠一覧'!D91)</f>
      </c>
      <c r="F91" s="28">
        <f>IF('男子選手一覧表'!H91="","",'男子選手一覧表'!H91)</f>
      </c>
      <c r="G91" s="28">
        <f>IF('男女補欠一覧'!E91="","",'男女補欠一覧'!E91)</f>
      </c>
      <c r="H91" s="28">
        <f>IF('女子選手一覧表'!H91="","",'女子選手一覧表'!H91)</f>
      </c>
      <c r="I91" s="28">
        <f>IF('男女補欠一覧'!F91="","",'男女補欠一覧'!F91)</f>
      </c>
    </row>
    <row r="92" spans="2:9" ht="13.5">
      <c r="B92" s="36">
        <f>IF('男子選手一覧表'!F92="","",'男子選手一覧表'!F92)</f>
      </c>
      <c r="C92" s="36">
        <f>IF('男女補欠一覧'!C92="","",'男女補欠一覧'!C92)</f>
      </c>
      <c r="D92" s="28">
        <f>IF('女子選手一覧表'!F92="","",'女子選手一覧表'!F92)</f>
      </c>
      <c r="E92" s="28">
        <f>IF('男女補欠一覧'!D92="","",'男女補欠一覧'!D92)</f>
      </c>
      <c r="F92" s="28">
        <f>IF('男子選手一覧表'!H92="","",'男子選手一覧表'!H92)</f>
      </c>
      <c r="G92" s="28">
        <f>IF('男女補欠一覧'!E92="","",'男女補欠一覧'!E92)</f>
      </c>
      <c r="H92" s="28">
        <f>IF('女子選手一覧表'!H92="","",'女子選手一覧表'!H92)</f>
      </c>
      <c r="I92" s="28">
        <f>IF('男女補欠一覧'!F92="","",'男女補欠一覧'!F92)</f>
      </c>
    </row>
    <row r="93" spans="2:9" ht="13.5">
      <c r="B93" s="36">
        <f>IF('男子選手一覧表'!F93="","",'男子選手一覧表'!F93)</f>
      </c>
      <c r="C93" s="36">
        <f>IF('男女補欠一覧'!C93="","",'男女補欠一覧'!C93)</f>
      </c>
      <c r="D93" s="28">
        <f>IF('女子選手一覧表'!F93="","",'女子選手一覧表'!F93)</f>
      </c>
      <c r="E93" s="28">
        <f>IF('男女補欠一覧'!D93="","",'男女補欠一覧'!D93)</f>
      </c>
      <c r="F93" s="28">
        <f>IF('男子選手一覧表'!H93="","",'男子選手一覧表'!H93)</f>
      </c>
      <c r="G93" s="28">
        <f>IF('男女補欠一覧'!E93="","",'男女補欠一覧'!E93)</f>
      </c>
      <c r="H93" s="28">
        <f>IF('女子選手一覧表'!H93="","",'女子選手一覧表'!H93)</f>
      </c>
      <c r="I93" s="28">
        <f>IF('男女補欠一覧'!F93="","",'男女補欠一覧'!F93)</f>
      </c>
    </row>
    <row r="94" spans="2:9" ht="13.5">
      <c r="B94" s="36">
        <f>IF('男子選手一覧表'!F94="","",'男子選手一覧表'!F94)</f>
      </c>
      <c r="C94" s="36">
        <f>IF('男女補欠一覧'!C94="","",'男女補欠一覧'!C94)</f>
      </c>
      <c r="D94" s="28">
        <f>IF('女子選手一覧表'!F94="","",'女子選手一覧表'!F94)</f>
      </c>
      <c r="E94" s="28">
        <f>IF('男女補欠一覧'!D94="","",'男女補欠一覧'!D94)</f>
      </c>
      <c r="F94" s="28">
        <f>IF('男子選手一覧表'!H94="","",'男子選手一覧表'!H94)</f>
      </c>
      <c r="G94" s="28">
        <f>IF('男女補欠一覧'!E94="","",'男女補欠一覧'!E94)</f>
      </c>
      <c r="H94" s="28">
        <f>IF('女子選手一覧表'!H94="","",'女子選手一覧表'!H94)</f>
      </c>
      <c r="I94" s="28">
        <f>IF('男女補欠一覧'!F94="","",'男女補欠一覧'!F94)</f>
      </c>
    </row>
    <row r="95" spans="2:9" ht="13.5">
      <c r="B95" s="36">
        <f>IF('男子選手一覧表'!F95="","",'男子選手一覧表'!F95)</f>
      </c>
      <c r="C95" s="36">
        <f>IF('男女補欠一覧'!C95="","",'男女補欠一覧'!C95)</f>
      </c>
      <c r="D95" s="28">
        <f>IF('女子選手一覧表'!F95="","",'女子選手一覧表'!F95)</f>
      </c>
      <c r="E95" s="28">
        <f>IF('男女補欠一覧'!D95="","",'男女補欠一覧'!D95)</f>
      </c>
      <c r="F95" s="28">
        <f>IF('男子選手一覧表'!H95="","",'男子選手一覧表'!H95)</f>
      </c>
      <c r="G95" s="28">
        <f>IF('男女補欠一覧'!E95="","",'男女補欠一覧'!E95)</f>
      </c>
      <c r="H95" s="28">
        <f>IF('女子選手一覧表'!H95="","",'女子選手一覧表'!H95)</f>
      </c>
      <c r="I95" s="28">
        <f>IF('男女補欠一覧'!F95="","",'男女補欠一覧'!F95)</f>
      </c>
    </row>
    <row r="96" spans="2:9" ht="13.5">
      <c r="B96" s="36">
        <f>IF('男子選手一覧表'!F96="","",'男子選手一覧表'!F96)</f>
      </c>
      <c r="C96" s="36">
        <f>IF('男女補欠一覧'!C96="","",'男女補欠一覧'!C96)</f>
      </c>
      <c r="D96" s="28">
        <f>IF('女子選手一覧表'!F96="","",'女子選手一覧表'!F96)</f>
      </c>
      <c r="E96" s="28">
        <f>IF('男女補欠一覧'!D96="","",'男女補欠一覧'!D96)</f>
      </c>
      <c r="F96" s="28">
        <f>IF('男子選手一覧表'!H96="","",'男子選手一覧表'!H96)</f>
      </c>
      <c r="G96" s="28">
        <f>IF('男女補欠一覧'!E96="","",'男女補欠一覧'!E96)</f>
      </c>
      <c r="H96" s="28">
        <f>IF('女子選手一覧表'!H96="","",'女子選手一覧表'!H96)</f>
      </c>
      <c r="I96" s="28">
        <f>IF('男女補欠一覧'!F96="","",'男女補欠一覧'!F96)</f>
      </c>
    </row>
    <row r="97" spans="2:9" ht="13.5">
      <c r="B97" s="36">
        <f>IF('男子選手一覧表'!F97="","",'男子選手一覧表'!F97)</f>
      </c>
      <c r="C97" s="36">
        <f>IF('男女補欠一覧'!C97="","",'男女補欠一覧'!C97)</f>
      </c>
      <c r="D97" s="28">
        <f>IF('女子選手一覧表'!F97="","",'女子選手一覧表'!F97)</f>
      </c>
      <c r="E97" s="28">
        <f>IF('男女補欠一覧'!D97="","",'男女補欠一覧'!D97)</f>
      </c>
      <c r="F97" s="28">
        <f>IF('男子選手一覧表'!H97="","",'男子選手一覧表'!H97)</f>
      </c>
      <c r="G97" s="28">
        <f>IF('男女補欠一覧'!E97="","",'男女補欠一覧'!E97)</f>
      </c>
      <c r="H97" s="28">
        <f>IF('女子選手一覧表'!H97="","",'女子選手一覧表'!H97)</f>
      </c>
      <c r="I97" s="28">
        <f>IF('男女補欠一覧'!F97="","",'男女補欠一覧'!F97)</f>
      </c>
    </row>
    <row r="98" spans="2:9" ht="13.5">
      <c r="B98" s="36">
        <f>IF('男子選手一覧表'!F98="","",'男子選手一覧表'!F98)</f>
      </c>
      <c r="C98" s="36">
        <f>IF('男女補欠一覧'!C98="","",'男女補欠一覧'!C98)</f>
      </c>
      <c r="D98" s="28">
        <f>IF('女子選手一覧表'!F98="","",'女子選手一覧表'!F98)</f>
      </c>
      <c r="E98" s="28">
        <f>IF('男女補欠一覧'!D98="","",'男女補欠一覧'!D98)</f>
      </c>
      <c r="F98" s="28">
        <f>IF('男子選手一覧表'!H98="","",'男子選手一覧表'!H98)</f>
      </c>
      <c r="G98" s="28">
        <f>IF('男女補欠一覧'!E98="","",'男女補欠一覧'!E98)</f>
      </c>
      <c r="H98" s="28">
        <f>IF('女子選手一覧表'!H98="","",'女子選手一覧表'!H98)</f>
      </c>
      <c r="I98" s="28">
        <f>IF('男女補欠一覧'!F98="","",'男女補欠一覧'!F98)</f>
      </c>
    </row>
    <row r="99" spans="2:9" ht="13.5">
      <c r="B99" s="36">
        <f>IF('男子選手一覧表'!F99="","",'男子選手一覧表'!F99)</f>
      </c>
      <c r="C99" s="36">
        <f>IF('男女補欠一覧'!C99="","",'男女補欠一覧'!C99)</f>
      </c>
      <c r="D99" s="28">
        <f>IF('女子選手一覧表'!F99="","",'女子選手一覧表'!F99)</f>
      </c>
      <c r="E99" s="28">
        <f>IF('男女補欠一覧'!D99="","",'男女補欠一覧'!D99)</f>
      </c>
      <c r="F99" s="28">
        <f>IF('男子選手一覧表'!H99="","",'男子選手一覧表'!H99)</f>
      </c>
      <c r="G99" s="28">
        <f>IF('男女補欠一覧'!E99="","",'男女補欠一覧'!E99)</f>
      </c>
      <c r="H99" s="28">
        <f>IF('女子選手一覧表'!H99="","",'女子選手一覧表'!H99)</f>
      </c>
      <c r="I99" s="28">
        <f>IF('男女補欠一覧'!F99="","",'男女補欠一覧'!F99)</f>
      </c>
    </row>
    <row r="100" spans="2:9" ht="13.5">
      <c r="B100" s="36">
        <f>IF('男子選手一覧表'!F100="","",'男子選手一覧表'!F100)</f>
      </c>
      <c r="C100" s="36">
        <f>IF('男女補欠一覧'!C100="","",'男女補欠一覧'!C100)</f>
      </c>
      <c r="D100" s="28">
        <f>IF('女子選手一覧表'!F100="","",'女子選手一覧表'!F100)</f>
      </c>
      <c r="E100" s="28">
        <f>IF('男女補欠一覧'!D100="","",'男女補欠一覧'!D100)</f>
      </c>
      <c r="F100" s="28">
        <f>IF('男子選手一覧表'!H100="","",'男子選手一覧表'!H100)</f>
      </c>
      <c r="G100" s="28">
        <f>IF('男女補欠一覧'!E100="","",'男女補欠一覧'!E100)</f>
      </c>
      <c r="H100" s="28">
        <f>IF('女子選手一覧表'!H100="","",'女子選手一覧表'!H100)</f>
      </c>
      <c r="I100" s="28">
        <f>IF('男女補欠一覧'!F100="","",'男女補欠一覧'!F100)</f>
      </c>
    </row>
    <row r="101" spans="2:9" ht="13.5">
      <c r="B101" s="36">
        <f>IF('男子選手一覧表'!F101="","",'男子選手一覧表'!F101)</f>
      </c>
      <c r="C101" s="36">
        <f>IF('男女補欠一覧'!C101="","",'男女補欠一覧'!C101)</f>
      </c>
      <c r="D101" s="28">
        <f>IF('女子選手一覧表'!F101="","",'女子選手一覧表'!F101)</f>
      </c>
      <c r="E101" s="28">
        <f>IF('男女補欠一覧'!D101="","",'男女補欠一覧'!D101)</f>
      </c>
      <c r="F101" s="28">
        <f>IF('男子選手一覧表'!H101="","",'男子選手一覧表'!H101)</f>
      </c>
      <c r="G101" s="28">
        <f>IF('男女補欠一覧'!E101="","",'男女補欠一覧'!E101)</f>
      </c>
      <c r="H101" s="28">
        <f>IF('女子選手一覧表'!H101="","",'女子選手一覧表'!H101)</f>
      </c>
      <c r="I101" s="28">
        <f>IF('男女補欠一覧'!F101="","",'男女補欠一覧'!F101)</f>
      </c>
    </row>
    <row r="102" spans="2:9" ht="13.5">
      <c r="B102" s="36">
        <f>IF('男子選手一覧表'!F102="","",'男子選手一覧表'!F102)</f>
      </c>
      <c r="C102" s="36">
        <f>IF('男女補欠一覧'!C102="","",'男女補欠一覧'!C102)</f>
      </c>
      <c r="D102" s="28">
        <f>IF('女子選手一覧表'!F102="","",'女子選手一覧表'!F102)</f>
      </c>
      <c r="E102" s="28">
        <f>IF('男女補欠一覧'!D102="","",'男女補欠一覧'!D102)</f>
      </c>
      <c r="F102" s="28">
        <f>IF('男子選手一覧表'!H102="","",'男子選手一覧表'!H102)</f>
      </c>
      <c r="G102" s="28">
        <f>IF('男女補欠一覧'!E102="","",'男女補欠一覧'!E102)</f>
      </c>
      <c r="H102" s="28">
        <f>IF('女子選手一覧表'!H102="","",'女子選手一覧表'!H102)</f>
      </c>
      <c r="I102" s="28">
        <f>IF('男女補欠一覧'!F102="","",'男女補欠一覧'!F102)</f>
      </c>
    </row>
    <row r="103" spans="2:9" ht="13.5">
      <c r="B103" s="36">
        <f>IF('男子選手一覧表'!F103="","",'男子選手一覧表'!F103)</f>
      </c>
      <c r="C103" s="36">
        <f>IF('男女補欠一覧'!C103="","",'男女補欠一覧'!C103)</f>
      </c>
      <c r="D103" s="28">
        <f>IF('女子選手一覧表'!F103="","",'女子選手一覧表'!F103)</f>
      </c>
      <c r="E103" s="28">
        <f>IF('男女補欠一覧'!D103="","",'男女補欠一覧'!D103)</f>
      </c>
      <c r="F103" s="28">
        <f>IF('男子選手一覧表'!H103="","",'男子選手一覧表'!H103)</f>
      </c>
      <c r="G103" s="28">
        <f>IF('男女補欠一覧'!E103="","",'男女補欠一覧'!E103)</f>
      </c>
      <c r="H103" s="28">
        <f>IF('女子選手一覧表'!H103="","",'女子選手一覧表'!H103)</f>
      </c>
      <c r="I103" s="28">
        <f>IF('男女補欠一覧'!F103="","",'男女補欠一覧'!F103)</f>
      </c>
    </row>
    <row r="104" spans="2:9" ht="13.5">
      <c r="B104" s="36">
        <f>IF('男子選手一覧表'!F104="","",'男子選手一覧表'!F104)</f>
      </c>
      <c r="C104" s="36">
        <f>IF('男女補欠一覧'!C104="","",'男女補欠一覧'!C104)</f>
      </c>
      <c r="D104" s="28">
        <f>IF('女子選手一覧表'!F104="","",'女子選手一覧表'!F104)</f>
      </c>
      <c r="E104" s="28">
        <f>IF('男女補欠一覧'!D104="","",'男女補欠一覧'!D104)</f>
      </c>
      <c r="F104" s="28">
        <f>IF('男子選手一覧表'!H104="","",'男子選手一覧表'!H104)</f>
      </c>
      <c r="G104" s="28">
        <f>IF('男女補欠一覧'!E104="","",'男女補欠一覧'!E104)</f>
      </c>
      <c r="H104" s="28">
        <f>IF('女子選手一覧表'!H104="","",'女子選手一覧表'!H104)</f>
      </c>
      <c r="I104" s="28">
        <f>IF('男女補欠一覧'!F104="","",'男女補欠一覧'!F104)</f>
      </c>
    </row>
    <row r="105" spans="2:9" ht="13.5">
      <c r="B105" s="36">
        <f>IF('男子選手一覧表'!F105="","",'男子選手一覧表'!F105)</f>
      </c>
      <c r="C105" s="36">
        <f>IF('男女補欠一覧'!C105="","",'男女補欠一覧'!C105)</f>
      </c>
      <c r="D105" s="28">
        <f>IF('女子選手一覧表'!F105="","",'女子選手一覧表'!F105)</f>
      </c>
      <c r="E105" s="28">
        <f>IF('男女補欠一覧'!D105="","",'男女補欠一覧'!D105)</f>
      </c>
      <c r="F105" s="28">
        <f>IF('男子選手一覧表'!H105="","",'男子選手一覧表'!H105)</f>
      </c>
      <c r="G105" s="28">
        <f>IF('男女補欠一覧'!E105="","",'男女補欠一覧'!E105)</f>
      </c>
      <c r="H105" s="28">
        <f>IF('女子選手一覧表'!H105="","",'女子選手一覧表'!H105)</f>
      </c>
      <c r="I105" s="28">
        <f>IF('男女補欠一覧'!F105="","",'男女補欠一覧'!F105)</f>
      </c>
    </row>
    <row r="106" spans="2:9" ht="13.5">
      <c r="B106" s="36">
        <f>IF('男子選手一覧表'!F106="","",'男子選手一覧表'!F106)</f>
      </c>
      <c r="C106" s="36">
        <f>IF('男女補欠一覧'!C106="","",'男女補欠一覧'!C106)</f>
      </c>
      <c r="D106" s="28">
        <f>IF('女子選手一覧表'!F106="","",'女子選手一覧表'!F106)</f>
      </c>
      <c r="E106" s="28">
        <f>IF('男女補欠一覧'!D106="","",'男女補欠一覧'!D106)</f>
      </c>
      <c r="F106" s="28">
        <f>IF('男子選手一覧表'!H106="","",'男子選手一覧表'!H106)</f>
      </c>
      <c r="G106" s="28">
        <f>IF('男女補欠一覧'!E106="","",'男女補欠一覧'!E106)</f>
      </c>
      <c r="H106" s="28">
        <f>IF('女子選手一覧表'!H106="","",'女子選手一覧表'!H106)</f>
      </c>
      <c r="I106" s="28">
        <f>IF('男女補欠一覧'!F106="","",'男女補欠一覧'!F106)</f>
      </c>
    </row>
    <row r="107" spans="2:9" ht="13.5">
      <c r="B107" s="36">
        <f>IF('男子選手一覧表'!F107="","",'男子選手一覧表'!F107)</f>
      </c>
      <c r="C107" s="36">
        <f>IF('男女補欠一覧'!C107="","",'男女補欠一覧'!C107)</f>
      </c>
      <c r="D107" s="28">
        <f>IF('女子選手一覧表'!F107="","",'女子選手一覧表'!F107)</f>
      </c>
      <c r="E107" s="28">
        <f>IF('男女補欠一覧'!D107="","",'男女補欠一覧'!D107)</f>
      </c>
      <c r="F107" s="28">
        <f>IF('男子選手一覧表'!H107="","",'男子選手一覧表'!H107)</f>
      </c>
      <c r="G107" s="28">
        <f>IF('男女補欠一覧'!E107="","",'男女補欠一覧'!E107)</f>
      </c>
      <c r="H107" s="28">
        <f>IF('女子選手一覧表'!H107="","",'女子選手一覧表'!H107)</f>
      </c>
      <c r="I107" s="28">
        <f>IF('男女補欠一覧'!F107="","",'男女補欠一覧'!F107)</f>
      </c>
    </row>
    <row r="108" spans="2:9" ht="13.5">
      <c r="B108" s="36">
        <f>IF('男子選手一覧表'!F108="","",'男子選手一覧表'!F108)</f>
      </c>
      <c r="C108" s="36">
        <f>IF('男女補欠一覧'!C108="","",'男女補欠一覧'!C108)</f>
      </c>
      <c r="D108" s="28">
        <f>IF('女子選手一覧表'!F108="","",'女子選手一覧表'!F108)</f>
      </c>
      <c r="E108" s="28">
        <f>IF('男女補欠一覧'!D108="","",'男女補欠一覧'!D108)</f>
      </c>
      <c r="F108" s="28">
        <f>IF('男子選手一覧表'!H108="","",'男子選手一覧表'!H108)</f>
      </c>
      <c r="G108" s="28">
        <f>IF('男女補欠一覧'!E108="","",'男女補欠一覧'!E108)</f>
      </c>
      <c r="H108" s="28">
        <f>IF('女子選手一覧表'!H108="","",'女子選手一覧表'!H108)</f>
      </c>
      <c r="I108" s="28">
        <f>IF('男女補欠一覧'!F108="","",'男女補欠一覧'!F108)</f>
      </c>
    </row>
    <row r="109" spans="2:9" ht="13.5">
      <c r="B109" s="36">
        <f>IF('男子選手一覧表'!F109="","",'男子選手一覧表'!F109)</f>
      </c>
      <c r="C109" s="36">
        <f>IF('男女補欠一覧'!C109="","",'男女補欠一覧'!C109)</f>
      </c>
      <c r="D109" s="28">
        <f>IF('女子選手一覧表'!F109="","",'女子選手一覧表'!F109)</f>
      </c>
      <c r="E109" s="28">
        <f>IF('男女補欠一覧'!D109="","",'男女補欠一覧'!D109)</f>
      </c>
      <c r="F109" s="28">
        <f>IF('男子選手一覧表'!H109="","",'男子選手一覧表'!H109)</f>
      </c>
      <c r="G109" s="28">
        <f>IF('男女補欠一覧'!E109="","",'男女補欠一覧'!E109)</f>
      </c>
      <c r="H109" s="28">
        <f>IF('女子選手一覧表'!H109="","",'女子選手一覧表'!H109)</f>
      </c>
      <c r="I109" s="28">
        <f>IF('男女補欠一覧'!F109="","",'男女補欠一覧'!F109)</f>
      </c>
    </row>
    <row r="110" spans="2:9" ht="13.5">
      <c r="B110" s="36">
        <f>IF('男子選手一覧表'!F110="","",'男子選手一覧表'!F110)</f>
      </c>
      <c r="C110" s="36">
        <f>IF('男女補欠一覧'!C110="","",'男女補欠一覧'!C110)</f>
      </c>
      <c r="D110" s="28">
        <f>IF('女子選手一覧表'!F110="","",'女子選手一覧表'!F110)</f>
      </c>
      <c r="E110" s="28">
        <f>IF('男女補欠一覧'!D110="","",'男女補欠一覧'!D110)</f>
      </c>
      <c r="F110" s="28">
        <f>IF('男子選手一覧表'!H110="","",'男子選手一覧表'!H110)</f>
      </c>
      <c r="G110" s="28">
        <f>IF('男女補欠一覧'!E110="","",'男女補欠一覧'!E110)</f>
      </c>
      <c r="H110" s="28">
        <f>IF('女子選手一覧表'!H110="","",'女子選手一覧表'!H110)</f>
      </c>
      <c r="I110" s="28">
        <f>IF('男女補欠一覧'!F110="","",'男女補欠一覧'!F110)</f>
      </c>
    </row>
    <row r="111" spans="2:9" ht="13.5">
      <c r="B111" s="36">
        <f>IF('男子選手一覧表'!F111="","",'男子選手一覧表'!F111)</f>
      </c>
      <c r="C111" s="36">
        <f>IF('男女補欠一覧'!C111="","",'男女補欠一覧'!C111)</f>
      </c>
      <c r="D111" s="28">
        <f>IF('女子選手一覧表'!F111="","",'女子選手一覧表'!F111)</f>
      </c>
      <c r="E111" s="28">
        <f>IF('男女補欠一覧'!D111="","",'男女補欠一覧'!D111)</f>
      </c>
      <c r="F111" s="28">
        <f>IF('男子選手一覧表'!H111="","",'男子選手一覧表'!H111)</f>
      </c>
      <c r="G111" s="28">
        <f>IF('男女補欠一覧'!E111="","",'男女補欠一覧'!E111)</f>
      </c>
      <c r="H111" s="28">
        <f>IF('女子選手一覧表'!H111="","",'女子選手一覧表'!H111)</f>
      </c>
      <c r="I111" s="28">
        <f>IF('男女補欠一覧'!F111="","",'男女補欠一覧'!F111)</f>
      </c>
    </row>
    <row r="112" spans="2:9" ht="13.5">
      <c r="B112" s="36">
        <f>IF('男子選手一覧表'!F112="","",'男子選手一覧表'!F112)</f>
      </c>
      <c r="C112" s="36">
        <f>IF('男女補欠一覧'!C112="","",'男女補欠一覧'!C112)</f>
      </c>
      <c r="D112" s="28">
        <f>IF('女子選手一覧表'!F112="","",'女子選手一覧表'!F112)</f>
      </c>
      <c r="E112" s="28">
        <f>IF('男女補欠一覧'!D112="","",'男女補欠一覧'!D112)</f>
      </c>
      <c r="F112" s="28">
        <f>IF('男子選手一覧表'!H112="","",'男子選手一覧表'!H112)</f>
      </c>
      <c r="G112" s="28">
        <f>IF('男女補欠一覧'!E112="","",'男女補欠一覧'!E112)</f>
      </c>
      <c r="H112" s="28">
        <f>IF('女子選手一覧表'!H112="","",'女子選手一覧表'!H112)</f>
      </c>
      <c r="I112" s="28">
        <f>IF('男女補欠一覧'!F112="","",'男女補欠一覧'!F112)</f>
      </c>
    </row>
    <row r="113" spans="2:9" ht="13.5">
      <c r="B113" s="36">
        <f>IF('男子選手一覧表'!F113="","",'男子選手一覧表'!F113)</f>
      </c>
      <c r="C113" s="36">
        <f>IF('男女補欠一覧'!C113="","",'男女補欠一覧'!C113)</f>
      </c>
      <c r="D113" s="28">
        <f>IF('女子選手一覧表'!F113="","",'女子選手一覧表'!F113)</f>
      </c>
      <c r="E113" s="28">
        <f>IF('男女補欠一覧'!D113="","",'男女補欠一覧'!D113)</f>
      </c>
      <c r="F113" s="28">
        <f>IF('男子選手一覧表'!H113="","",'男子選手一覧表'!H113)</f>
      </c>
      <c r="G113" s="28">
        <f>IF('男女補欠一覧'!E113="","",'男女補欠一覧'!E113)</f>
      </c>
      <c r="H113" s="28">
        <f>IF('女子選手一覧表'!H113="","",'女子選手一覧表'!H113)</f>
      </c>
      <c r="I113" s="28">
        <f>IF('男女補欠一覧'!F113="","",'男女補欠一覧'!F113)</f>
      </c>
    </row>
    <row r="114" spans="2:9" ht="13.5">
      <c r="B114" s="36">
        <f>IF('男子選手一覧表'!F114="","",'男子選手一覧表'!F114)</f>
      </c>
      <c r="C114" s="36">
        <f>IF('男女補欠一覧'!C114="","",'男女補欠一覧'!C114)</f>
      </c>
      <c r="D114" s="28">
        <f>IF('女子選手一覧表'!F114="","",'女子選手一覧表'!F114)</f>
      </c>
      <c r="E114" s="28">
        <f>IF('男女補欠一覧'!D114="","",'男女補欠一覧'!D114)</f>
      </c>
      <c r="F114" s="28">
        <f>IF('男子選手一覧表'!H114="","",'男子選手一覧表'!H114)</f>
      </c>
      <c r="G114" s="28">
        <f>IF('男女補欠一覧'!E114="","",'男女補欠一覧'!E114)</f>
      </c>
      <c r="H114" s="28">
        <f>IF('女子選手一覧表'!H114="","",'女子選手一覧表'!H114)</f>
      </c>
      <c r="I114" s="28">
        <f>IF('男女補欠一覧'!F114="","",'男女補欠一覧'!F114)</f>
      </c>
    </row>
    <row r="115" spans="2:9" ht="13.5">
      <c r="B115" s="36">
        <f>IF('男子選手一覧表'!F115="","",'男子選手一覧表'!F115)</f>
      </c>
      <c r="C115" s="36">
        <f>IF('男女補欠一覧'!C115="","",'男女補欠一覧'!C115)</f>
      </c>
      <c r="D115" s="28">
        <f>IF('女子選手一覧表'!F115="","",'女子選手一覧表'!F115)</f>
      </c>
      <c r="E115" s="28">
        <f>IF('男女補欠一覧'!D115="","",'男女補欠一覧'!D115)</f>
      </c>
      <c r="F115" s="28">
        <f>IF('男子選手一覧表'!H115="","",'男子選手一覧表'!H115)</f>
      </c>
      <c r="G115" s="28">
        <f>IF('男女補欠一覧'!E115="","",'男女補欠一覧'!E115)</f>
      </c>
      <c r="H115" s="28">
        <f>IF('女子選手一覧表'!H115="","",'女子選手一覧表'!H115)</f>
      </c>
      <c r="I115" s="28">
        <f>IF('男女補欠一覧'!F115="","",'男女補欠一覧'!F115)</f>
      </c>
    </row>
    <row r="116" spans="2:9" ht="13.5">
      <c r="B116" s="36">
        <f>IF('男子選手一覧表'!F116="","",'男子選手一覧表'!F116)</f>
      </c>
      <c r="C116" s="36">
        <f>IF('男女補欠一覧'!C116="","",'男女補欠一覧'!C116)</f>
      </c>
      <c r="D116" s="28">
        <f>IF('女子選手一覧表'!F116="","",'女子選手一覧表'!F116)</f>
      </c>
      <c r="E116" s="28">
        <f>IF('男女補欠一覧'!D116="","",'男女補欠一覧'!D116)</f>
      </c>
      <c r="F116" s="28">
        <f>IF('男子選手一覧表'!H116="","",'男子選手一覧表'!H116)</f>
      </c>
      <c r="G116" s="28">
        <f>IF('男女補欠一覧'!E116="","",'男女補欠一覧'!E116)</f>
      </c>
      <c r="H116" s="28">
        <f>IF('女子選手一覧表'!H116="","",'女子選手一覧表'!H116)</f>
      </c>
      <c r="I116" s="28">
        <f>IF('男女補欠一覧'!F116="","",'男女補欠一覧'!F116)</f>
      </c>
    </row>
    <row r="117" spans="2:9" ht="13.5">
      <c r="B117" s="36">
        <f>IF('男子選手一覧表'!F117="","",'男子選手一覧表'!F117)</f>
      </c>
      <c r="C117" s="36">
        <f>IF('男女補欠一覧'!C117="","",'男女補欠一覧'!C117)</f>
      </c>
      <c r="D117" s="28">
        <f>IF('女子選手一覧表'!F117="","",'女子選手一覧表'!F117)</f>
      </c>
      <c r="E117" s="28">
        <f>IF('男女補欠一覧'!D117="","",'男女補欠一覧'!D117)</f>
      </c>
      <c r="F117" s="28">
        <f>IF('男子選手一覧表'!H117="","",'男子選手一覧表'!H117)</f>
      </c>
      <c r="G117" s="28">
        <f>IF('男女補欠一覧'!E117="","",'男女補欠一覧'!E117)</f>
      </c>
      <c r="H117" s="28">
        <f>IF('女子選手一覧表'!H117="","",'女子選手一覧表'!H117)</f>
      </c>
      <c r="I117" s="28">
        <f>IF('男女補欠一覧'!F117="","",'男女補欠一覧'!F117)</f>
      </c>
    </row>
    <row r="118" spans="2:9" ht="13.5">
      <c r="B118" s="36">
        <f>IF('男子選手一覧表'!F118="","",'男子選手一覧表'!F118)</f>
      </c>
      <c r="C118" s="36">
        <f>IF('男女補欠一覧'!C118="","",'男女補欠一覧'!C118)</f>
      </c>
      <c r="D118" s="28">
        <f>IF('女子選手一覧表'!F118="","",'女子選手一覧表'!F118)</f>
      </c>
      <c r="E118" s="28">
        <f>IF('男女補欠一覧'!D118="","",'男女補欠一覧'!D118)</f>
      </c>
      <c r="F118" s="28">
        <f>IF('男子選手一覧表'!H118="","",'男子選手一覧表'!H118)</f>
      </c>
      <c r="G118" s="28">
        <f>IF('男女補欠一覧'!E118="","",'男女補欠一覧'!E118)</f>
      </c>
      <c r="H118" s="28">
        <f>IF('女子選手一覧表'!H118="","",'女子選手一覧表'!H118)</f>
      </c>
      <c r="I118" s="28">
        <f>IF('男女補欠一覧'!F118="","",'男女補欠一覧'!F118)</f>
      </c>
    </row>
    <row r="119" spans="2:9" ht="13.5">
      <c r="B119" s="36">
        <f>IF('男子選手一覧表'!F119="","",'男子選手一覧表'!F119)</f>
      </c>
      <c r="C119" s="36">
        <f>IF('男女補欠一覧'!C119="","",'男女補欠一覧'!C119)</f>
      </c>
      <c r="D119" s="28">
        <f>IF('女子選手一覧表'!F119="","",'女子選手一覧表'!F119)</f>
      </c>
      <c r="E119" s="28">
        <f>IF('男女補欠一覧'!D119="","",'男女補欠一覧'!D119)</f>
      </c>
      <c r="F119" s="28">
        <f>IF('男子選手一覧表'!H119="","",'男子選手一覧表'!H119)</f>
      </c>
      <c r="G119" s="28">
        <f>IF('男女補欠一覧'!E119="","",'男女補欠一覧'!E119)</f>
      </c>
      <c r="H119" s="28">
        <f>IF('女子選手一覧表'!H119="","",'女子選手一覧表'!H119)</f>
      </c>
      <c r="I119" s="28">
        <f>IF('男女補欠一覧'!F119="","",'男女補欠一覧'!F119)</f>
      </c>
    </row>
    <row r="120" spans="2:9" ht="13.5">
      <c r="B120" s="36">
        <f>IF('男子選手一覧表'!F120="","",'男子選手一覧表'!F120)</f>
      </c>
      <c r="C120" s="36">
        <f>IF('男女補欠一覧'!C120="","",'男女補欠一覧'!C120)</f>
      </c>
      <c r="D120" s="28">
        <f>IF('女子選手一覧表'!F120="","",'女子選手一覧表'!F120)</f>
      </c>
      <c r="E120" s="28">
        <f>IF('男女補欠一覧'!D120="","",'男女補欠一覧'!D120)</f>
      </c>
      <c r="F120" s="28">
        <f>IF('男子選手一覧表'!H120="","",'男子選手一覧表'!H120)</f>
      </c>
      <c r="G120" s="28">
        <f>IF('男女補欠一覧'!E120="","",'男女補欠一覧'!E120)</f>
      </c>
      <c r="H120" s="28">
        <f>IF('女子選手一覧表'!H120="","",'女子選手一覧表'!H120)</f>
      </c>
      <c r="I120" s="28">
        <f>IF('男女補欠一覧'!F120="","",'男女補欠一覧'!F120)</f>
      </c>
    </row>
    <row r="121" spans="2:9" ht="13.5">
      <c r="B121" s="36">
        <f>IF('男子選手一覧表'!F121="","",'男子選手一覧表'!F121)</f>
      </c>
      <c r="C121" s="36">
        <f>IF('男女補欠一覧'!C121="","",'男女補欠一覧'!C121)</f>
      </c>
      <c r="D121" s="28">
        <f>IF('女子選手一覧表'!F121="","",'女子選手一覧表'!F121)</f>
      </c>
      <c r="E121" s="28">
        <f>IF('男女補欠一覧'!D121="","",'男女補欠一覧'!D121)</f>
      </c>
      <c r="F121" s="28">
        <f>IF('男子選手一覧表'!H121="","",'男子選手一覧表'!H121)</f>
      </c>
      <c r="G121" s="28">
        <f>IF('男女補欠一覧'!E121="","",'男女補欠一覧'!E121)</f>
      </c>
      <c r="H121" s="28">
        <f>IF('女子選手一覧表'!H121="","",'女子選手一覧表'!H121)</f>
      </c>
      <c r="I121" s="28">
        <f>IF('男女補欠一覧'!F121="","",'男女補欠一覧'!F121)</f>
      </c>
    </row>
    <row r="122" spans="2:9" ht="13.5">
      <c r="B122" s="36">
        <f>IF('男子選手一覧表'!F122="","",'男子選手一覧表'!F122)</f>
      </c>
      <c r="C122" s="36">
        <f>IF('男女補欠一覧'!C122="","",'男女補欠一覧'!C122)</f>
      </c>
      <c r="D122" s="28">
        <f>IF('女子選手一覧表'!F122="","",'女子選手一覧表'!F122)</f>
      </c>
      <c r="E122" s="28">
        <f>IF('男女補欠一覧'!D122="","",'男女補欠一覧'!D122)</f>
      </c>
      <c r="F122" s="28">
        <f>IF('男子選手一覧表'!H122="","",'男子選手一覧表'!H122)</f>
      </c>
      <c r="G122" s="28">
        <f>IF('男女補欠一覧'!E122="","",'男女補欠一覧'!E122)</f>
      </c>
      <c r="H122" s="28">
        <f>IF('女子選手一覧表'!H122="","",'女子選手一覧表'!H122)</f>
      </c>
      <c r="I122" s="28">
        <f>IF('男女補欠一覧'!F122="","",'男女補欠一覧'!F122)</f>
      </c>
    </row>
    <row r="123" spans="2:9" ht="13.5">
      <c r="B123" s="36">
        <f>IF('男子選手一覧表'!F123="","",'男子選手一覧表'!F123)</f>
      </c>
      <c r="C123" s="36">
        <f>IF('男女補欠一覧'!C123="","",'男女補欠一覧'!C123)</f>
      </c>
      <c r="D123" s="28">
        <f>IF('女子選手一覧表'!F123="","",'女子選手一覧表'!F123)</f>
      </c>
      <c r="E123" s="28">
        <f>IF('男女補欠一覧'!D123="","",'男女補欠一覧'!D123)</f>
      </c>
      <c r="F123" s="28">
        <f>IF('男子選手一覧表'!H123="","",'男子選手一覧表'!H123)</f>
      </c>
      <c r="G123" s="28">
        <f>IF('男女補欠一覧'!E123="","",'男女補欠一覧'!E123)</f>
      </c>
      <c r="H123" s="28">
        <f>IF('女子選手一覧表'!H123="","",'女子選手一覧表'!H123)</f>
      </c>
      <c r="I123" s="28">
        <f>IF('男女補欠一覧'!F123="","",'男女補欠一覧'!F123)</f>
      </c>
    </row>
    <row r="124" spans="2:9" ht="13.5">
      <c r="B124" s="36">
        <f>IF('男子選手一覧表'!F124="","",'男子選手一覧表'!F124)</f>
      </c>
      <c r="C124" s="36">
        <f>IF('男女補欠一覧'!C124="","",'男女補欠一覧'!C124)</f>
      </c>
      <c r="D124" s="28">
        <f>IF('女子選手一覧表'!F124="","",'女子選手一覧表'!F124)</f>
      </c>
      <c r="E124" s="28">
        <f>IF('男女補欠一覧'!D124="","",'男女補欠一覧'!D124)</f>
      </c>
      <c r="F124" s="28">
        <f>IF('男子選手一覧表'!H124="","",'男子選手一覧表'!H124)</f>
      </c>
      <c r="G124" s="28">
        <f>IF('男女補欠一覧'!E124="","",'男女補欠一覧'!E124)</f>
      </c>
      <c r="H124" s="28">
        <f>IF('女子選手一覧表'!H124="","",'女子選手一覧表'!H124)</f>
      </c>
      <c r="I124" s="28">
        <f>IF('男女補欠一覧'!F124="","",'男女補欠一覧'!F124)</f>
      </c>
    </row>
    <row r="125" spans="2:9" ht="13.5">
      <c r="B125" s="36">
        <f>IF('男子選手一覧表'!F125="","",'男子選手一覧表'!F125)</f>
      </c>
      <c r="C125" s="36">
        <f>IF('男女補欠一覧'!C125="","",'男女補欠一覧'!C125)</f>
      </c>
      <c r="D125" s="28">
        <f>IF('女子選手一覧表'!F125="","",'女子選手一覧表'!F125)</f>
      </c>
      <c r="E125" s="28">
        <f>IF('男女補欠一覧'!D125="","",'男女補欠一覧'!D125)</f>
      </c>
      <c r="F125" s="28">
        <f>IF('男子選手一覧表'!H125="","",'男子選手一覧表'!H125)</f>
      </c>
      <c r="G125" s="28">
        <f>IF('男女補欠一覧'!E125="","",'男女補欠一覧'!E125)</f>
      </c>
      <c r="H125" s="28">
        <f>IF('女子選手一覧表'!H125="","",'女子選手一覧表'!H125)</f>
      </c>
      <c r="I125" s="28">
        <f>IF('男女補欠一覧'!F125="","",'男女補欠一覧'!F125)</f>
      </c>
    </row>
    <row r="126" spans="2:9" ht="13.5">
      <c r="B126" s="36">
        <f>IF('男子選手一覧表'!F126="","",'男子選手一覧表'!F126)</f>
      </c>
      <c r="C126" s="36">
        <f>IF('男女補欠一覧'!C126="","",'男女補欠一覧'!C126)</f>
      </c>
      <c r="D126" s="28">
        <f>IF('女子選手一覧表'!F126="","",'女子選手一覧表'!F126)</f>
      </c>
      <c r="E126" s="28">
        <f>IF('男女補欠一覧'!D126="","",'男女補欠一覧'!D126)</f>
      </c>
      <c r="F126" s="28">
        <f>IF('男子選手一覧表'!H126="","",'男子選手一覧表'!H126)</f>
      </c>
      <c r="G126" s="28">
        <f>IF('男女補欠一覧'!E126="","",'男女補欠一覧'!E126)</f>
      </c>
      <c r="H126" s="28">
        <f>IF('女子選手一覧表'!H126="","",'女子選手一覧表'!H126)</f>
      </c>
      <c r="I126" s="28">
        <f>IF('男女補欠一覧'!F126="","",'男女補欠一覧'!F126)</f>
      </c>
    </row>
    <row r="127" spans="2:9" ht="13.5">
      <c r="B127" s="36">
        <f>IF('男子選手一覧表'!F127="","",'男子選手一覧表'!F127)</f>
      </c>
      <c r="C127" s="36">
        <f>IF('男女補欠一覧'!C127="","",'男女補欠一覧'!C127)</f>
      </c>
      <c r="D127" s="28">
        <f>IF('女子選手一覧表'!F127="","",'女子選手一覧表'!F127)</f>
      </c>
      <c r="E127" s="28">
        <f>IF('男女補欠一覧'!D127="","",'男女補欠一覧'!D127)</f>
      </c>
      <c r="F127" s="28">
        <f>IF('男子選手一覧表'!H127="","",'男子選手一覧表'!H127)</f>
      </c>
      <c r="G127" s="28">
        <f>IF('男女補欠一覧'!E127="","",'男女補欠一覧'!E127)</f>
      </c>
      <c r="H127" s="28">
        <f>IF('女子選手一覧表'!H127="","",'女子選手一覧表'!H127)</f>
      </c>
      <c r="I127" s="28">
        <f>IF('男女補欠一覧'!F127="","",'男女補欠一覧'!F127)</f>
      </c>
    </row>
    <row r="128" spans="2:9" ht="13.5">
      <c r="B128" s="36">
        <f>IF('男子選手一覧表'!F128="","",'男子選手一覧表'!F128)</f>
      </c>
      <c r="C128" s="36">
        <f>IF('男女補欠一覧'!C128="","",'男女補欠一覧'!C128)</f>
      </c>
      <c r="D128" s="28">
        <f>IF('女子選手一覧表'!F128="","",'女子選手一覧表'!F128)</f>
      </c>
      <c r="E128" s="28">
        <f>IF('男女補欠一覧'!D128="","",'男女補欠一覧'!D128)</f>
      </c>
      <c r="F128" s="28">
        <f>IF('男子選手一覧表'!H128="","",'男子選手一覧表'!H128)</f>
      </c>
      <c r="G128" s="28">
        <f>IF('男女補欠一覧'!E128="","",'男女補欠一覧'!E128)</f>
      </c>
      <c r="H128" s="28">
        <f>IF('女子選手一覧表'!H128="","",'女子選手一覧表'!H128)</f>
      </c>
      <c r="I128" s="28">
        <f>IF('男女補欠一覧'!F128="","",'男女補欠一覧'!F128)</f>
      </c>
    </row>
    <row r="129" spans="2:9" ht="13.5">
      <c r="B129" s="36">
        <f>IF('男子選手一覧表'!F129="","",'男子選手一覧表'!F129)</f>
      </c>
      <c r="C129" s="36">
        <f>IF('男女補欠一覧'!C129="","",'男女補欠一覧'!C129)</f>
      </c>
      <c r="D129" s="28">
        <f>IF('女子選手一覧表'!F129="","",'女子選手一覧表'!F129)</f>
      </c>
      <c r="E129" s="28">
        <f>IF('男女補欠一覧'!D129="","",'男女補欠一覧'!D129)</f>
      </c>
      <c r="F129" s="28">
        <f>IF('男子選手一覧表'!H129="","",'男子選手一覧表'!H129)</f>
      </c>
      <c r="G129" s="28">
        <f>IF('男女補欠一覧'!E129="","",'男女補欠一覧'!E129)</f>
      </c>
      <c r="H129" s="28">
        <f>IF('女子選手一覧表'!H129="","",'女子選手一覧表'!H129)</f>
      </c>
      <c r="I129" s="28">
        <f>IF('男女補欠一覧'!F129="","",'男女補欠一覧'!F129)</f>
      </c>
    </row>
    <row r="130" spans="2:9" ht="13.5">
      <c r="B130" s="36">
        <f>IF('男子選手一覧表'!F130="","",'男子選手一覧表'!F130)</f>
      </c>
      <c r="C130" s="36">
        <f>IF('男女補欠一覧'!C130="","",'男女補欠一覧'!C130)</f>
      </c>
      <c r="D130" s="28">
        <f>IF('女子選手一覧表'!F130="","",'女子選手一覧表'!F130)</f>
      </c>
      <c r="E130" s="28">
        <f>IF('男女補欠一覧'!D130="","",'男女補欠一覧'!D130)</f>
      </c>
      <c r="F130" s="28">
        <f>IF('男子選手一覧表'!H130="","",'男子選手一覧表'!H130)</f>
      </c>
      <c r="G130" s="28">
        <f>IF('男女補欠一覧'!E130="","",'男女補欠一覧'!E130)</f>
      </c>
      <c r="H130" s="28">
        <f>IF('女子選手一覧表'!H130="","",'女子選手一覧表'!H130)</f>
      </c>
      <c r="I130" s="28">
        <f>IF('男女補欠一覧'!F130="","",'男女補欠一覧'!F130)</f>
      </c>
    </row>
    <row r="131" spans="2:9" ht="13.5">
      <c r="B131" s="36">
        <f>IF('男子選手一覧表'!F131="","",'男子選手一覧表'!F131)</f>
      </c>
      <c r="C131" s="36">
        <f>IF('男女補欠一覧'!C131="","",'男女補欠一覧'!C131)</f>
      </c>
      <c r="D131" s="28">
        <f>IF('女子選手一覧表'!F131="","",'女子選手一覧表'!F131)</f>
      </c>
      <c r="E131" s="28">
        <f>IF('男女補欠一覧'!D131="","",'男女補欠一覧'!D131)</f>
      </c>
      <c r="F131" s="28">
        <f>IF('男子選手一覧表'!H131="","",'男子選手一覧表'!H131)</f>
      </c>
      <c r="G131" s="28">
        <f>IF('男女補欠一覧'!E131="","",'男女補欠一覧'!E131)</f>
      </c>
      <c r="H131" s="28">
        <f>IF('女子選手一覧表'!H131="","",'女子選手一覧表'!H131)</f>
      </c>
      <c r="I131" s="28">
        <f>IF('男女補欠一覧'!F131="","",'男女補欠一覧'!F131)</f>
      </c>
    </row>
    <row r="132" spans="2:9" ht="13.5">
      <c r="B132" s="36">
        <f>IF('男子選手一覧表'!F132="","",'男子選手一覧表'!F132)</f>
      </c>
      <c r="C132" s="36">
        <f>IF('男女補欠一覧'!C132="","",'男女補欠一覧'!C132)</f>
      </c>
      <c r="D132" s="28">
        <f>IF('女子選手一覧表'!F132="","",'女子選手一覧表'!F132)</f>
      </c>
      <c r="E132" s="28">
        <f>IF('男女補欠一覧'!D132="","",'男女補欠一覧'!D132)</f>
      </c>
      <c r="F132" s="28">
        <f>IF('男子選手一覧表'!H132="","",'男子選手一覧表'!H132)</f>
      </c>
      <c r="G132" s="28">
        <f>IF('男女補欠一覧'!E132="","",'男女補欠一覧'!E132)</f>
      </c>
      <c r="H132" s="28">
        <f>IF('女子選手一覧表'!H132="","",'女子選手一覧表'!H132)</f>
      </c>
      <c r="I132" s="28">
        <f>IF('男女補欠一覧'!F132="","",'男女補欠一覧'!F132)</f>
      </c>
    </row>
    <row r="133" spans="2:9" ht="13.5">
      <c r="B133" s="36">
        <f>IF('男子選手一覧表'!F133="","",'男子選手一覧表'!F133)</f>
      </c>
      <c r="C133" s="36">
        <f>IF('男女補欠一覧'!C133="","",'男女補欠一覧'!C133)</f>
      </c>
      <c r="D133" s="28">
        <f>IF('女子選手一覧表'!F133="","",'女子選手一覧表'!F133)</f>
      </c>
      <c r="E133" s="28">
        <f>IF('男女補欠一覧'!D133="","",'男女補欠一覧'!D133)</f>
      </c>
      <c r="F133" s="28">
        <f>IF('男子選手一覧表'!H133="","",'男子選手一覧表'!H133)</f>
      </c>
      <c r="G133" s="28">
        <f>IF('男女補欠一覧'!E133="","",'男女補欠一覧'!E133)</f>
      </c>
      <c r="H133" s="28">
        <f>IF('女子選手一覧表'!H133="","",'女子選手一覧表'!H133)</f>
      </c>
      <c r="I133" s="28">
        <f>IF('男女補欠一覧'!F133="","",'男女補欠一覧'!F133)</f>
      </c>
    </row>
    <row r="134" spans="2:9" ht="13.5">
      <c r="B134" s="36">
        <f>IF('男子選手一覧表'!F134="","",'男子選手一覧表'!F134)</f>
      </c>
      <c r="C134" s="36">
        <f>IF('男女補欠一覧'!C134="","",'男女補欠一覧'!C134)</f>
      </c>
      <c r="D134" s="28">
        <f>IF('女子選手一覧表'!F134="","",'女子選手一覧表'!F134)</f>
      </c>
      <c r="E134" s="28">
        <f>IF('男女補欠一覧'!D134="","",'男女補欠一覧'!D134)</f>
      </c>
      <c r="F134" s="28">
        <f>IF('男子選手一覧表'!H134="","",'男子選手一覧表'!H134)</f>
      </c>
      <c r="G134" s="28">
        <f>IF('男女補欠一覧'!E134="","",'男女補欠一覧'!E134)</f>
      </c>
      <c r="H134" s="28">
        <f>IF('女子選手一覧表'!H134="","",'女子選手一覧表'!H134)</f>
      </c>
      <c r="I134" s="28">
        <f>IF('男女補欠一覧'!F134="","",'男女補欠一覧'!F134)</f>
      </c>
    </row>
    <row r="135" spans="2:9" ht="13.5">
      <c r="B135" s="36">
        <f>IF('男子選手一覧表'!F135="","",'男子選手一覧表'!F135)</f>
      </c>
      <c r="C135" s="36">
        <f>IF('男女補欠一覧'!C135="","",'男女補欠一覧'!C135)</f>
      </c>
      <c r="D135" s="28">
        <f>IF('女子選手一覧表'!F135="","",'女子選手一覧表'!F135)</f>
      </c>
      <c r="E135" s="28">
        <f>IF('男女補欠一覧'!D135="","",'男女補欠一覧'!D135)</f>
      </c>
      <c r="F135" s="28">
        <f>IF('男子選手一覧表'!H135="","",'男子選手一覧表'!H135)</f>
      </c>
      <c r="G135" s="28">
        <f>IF('男女補欠一覧'!E135="","",'男女補欠一覧'!E135)</f>
      </c>
      <c r="H135" s="28">
        <f>IF('女子選手一覧表'!H135="","",'女子選手一覧表'!H135)</f>
      </c>
      <c r="I135" s="28">
        <f>IF('男女補欠一覧'!F135="","",'男女補欠一覧'!F135)</f>
      </c>
    </row>
    <row r="136" spans="2:9" ht="13.5">
      <c r="B136" s="36">
        <f>IF('男子選手一覧表'!F136="","",'男子選手一覧表'!F136)</f>
      </c>
      <c r="C136" s="36">
        <f>IF('男女補欠一覧'!C136="","",'男女補欠一覧'!C136)</f>
      </c>
      <c r="D136" s="28">
        <f>IF('女子選手一覧表'!F136="","",'女子選手一覧表'!F136)</f>
      </c>
      <c r="E136" s="28">
        <f>IF('男女補欠一覧'!D136="","",'男女補欠一覧'!D136)</f>
      </c>
      <c r="F136" s="28">
        <f>IF('男子選手一覧表'!H136="","",'男子選手一覧表'!H136)</f>
      </c>
      <c r="G136" s="28">
        <f>IF('男女補欠一覧'!E136="","",'男女補欠一覧'!E136)</f>
      </c>
      <c r="H136" s="28">
        <f>IF('女子選手一覧表'!H136="","",'女子選手一覧表'!H136)</f>
      </c>
      <c r="I136" s="28">
        <f>IF('男女補欠一覧'!F136="","",'男女補欠一覧'!F136)</f>
      </c>
    </row>
    <row r="137" spans="2:9" ht="13.5">
      <c r="B137" s="36">
        <f>IF('男子選手一覧表'!F137="","",'男子選手一覧表'!F137)</f>
      </c>
      <c r="C137" s="36">
        <f>IF('男女補欠一覧'!C137="","",'男女補欠一覧'!C137)</f>
      </c>
      <c r="D137" s="28">
        <f>IF('女子選手一覧表'!F137="","",'女子選手一覧表'!F137)</f>
      </c>
      <c r="E137" s="28">
        <f>IF('男女補欠一覧'!D137="","",'男女補欠一覧'!D137)</f>
      </c>
      <c r="F137" s="28">
        <f>IF('男子選手一覧表'!H137="","",'男子選手一覧表'!H137)</f>
      </c>
      <c r="G137" s="28">
        <f>IF('男女補欠一覧'!E137="","",'男女補欠一覧'!E137)</f>
      </c>
      <c r="H137" s="28">
        <f>IF('女子選手一覧表'!H137="","",'女子選手一覧表'!H137)</f>
      </c>
      <c r="I137" s="28">
        <f>IF('男女補欠一覧'!F137="","",'男女補欠一覧'!F137)</f>
      </c>
    </row>
    <row r="138" spans="2:9" ht="13.5">
      <c r="B138" s="36">
        <f>IF('男子選手一覧表'!F138="","",'男子選手一覧表'!F138)</f>
      </c>
      <c r="C138" s="36">
        <f>IF('男女補欠一覧'!C138="","",'男女補欠一覧'!C138)</f>
      </c>
      <c r="D138" s="28">
        <f>IF('女子選手一覧表'!F138="","",'女子選手一覧表'!F138)</f>
      </c>
      <c r="E138" s="28">
        <f>IF('男女補欠一覧'!D138="","",'男女補欠一覧'!D138)</f>
      </c>
      <c r="F138" s="28">
        <f>IF('男子選手一覧表'!H138="","",'男子選手一覧表'!H138)</f>
      </c>
      <c r="G138" s="28">
        <f>IF('男女補欠一覧'!E138="","",'男女補欠一覧'!E138)</f>
      </c>
      <c r="H138" s="28">
        <f>IF('女子選手一覧表'!H138="","",'女子選手一覧表'!H138)</f>
      </c>
      <c r="I138" s="28">
        <f>IF('男女補欠一覧'!F138="","",'男女補欠一覧'!F138)</f>
      </c>
    </row>
    <row r="139" spans="2:9" ht="13.5">
      <c r="B139" s="36">
        <f>IF('男子選手一覧表'!F139="","",'男子選手一覧表'!F139)</f>
      </c>
      <c r="C139" s="36">
        <f>IF('男女補欠一覧'!C139="","",'男女補欠一覧'!C139)</f>
      </c>
      <c r="D139" s="28">
        <f>IF('女子選手一覧表'!F139="","",'女子選手一覧表'!F139)</f>
      </c>
      <c r="E139" s="28">
        <f>IF('男女補欠一覧'!D139="","",'男女補欠一覧'!D139)</f>
      </c>
      <c r="F139" s="28">
        <f>IF('男子選手一覧表'!H139="","",'男子選手一覧表'!H139)</f>
      </c>
      <c r="G139" s="28">
        <f>IF('男女補欠一覧'!E139="","",'男女補欠一覧'!E139)</f>
      </c>
      <c r="H139" s="28">
        <f>IF('女子選手一覧表'!H139="","",'女子選手一覧表'!H139)</f>
      </c>
      <c r="I139" s="28">
        <f>IF('男女補欠一覧'!F139="","",'男女補欠一覧'!F139)</f>
      </c>
    </row>
    <row r="140" spans="2:9" ht="13.5">
      <c r="B140" s="36">
        <f>IF('男子選手一覧表'!F140="","",'男子選手一覧表'!F140)</f>
      </c>
      <c r="C140" s="36">
        <f>IF('男女補欠一覧'!C140="","",'男女補欠一覧'!C140)</f>
      </c>
      <c r="D140" s="28">
        <f>IF('女子選手一覧表'!F140="","",'女子選手一覧表'!F140)</f>
      </c>
      <c r="E140" s="28">
        <f>IF('男女補欠一覧'!D140="","",'男女補欠一覧'!D140)</f>
      </c>
      <c r="F140" s="28">
        <f>IF('男子選手一覧表'!H140="","",'男子選手一覧表'!H140)</f>
      </c>
      <c r="G140" s="28">
        <f>IF('男女補欠一覧'!E140="","",'男女補欠一覧'!E140)</f>
      </c>
      <c r="H140" s="28">
        <f>IF('女子選手一覧表'!H140="","",'女子選手一覧表'!H140)</f>
      </c>
      <c r="I140" s="28">
        <f>IF('男女補欠一覧'!F140="","",'男女補欠一覧'!F140)</f>
      </c>
    </row>
    <row r="141" spans="2:9" ht="13.5">
      <c r="B141" s="36">
        <f>IF('男子選手一覧表'!F141="","",'男子選手一覧表'!F141)</f>
      </c>
      <c r="C141" s="36">
        <f>IF('男女補欠一覧'!C141="","",'男女補欠一覧'!C141)</f>
      </c>
      <c r="D141" s="28">
        <f>IF('女子選手一覧表'!F141="","",'女子選手一覧表'!F141)</f>
      </c>
      <c r="E141" s="28">
        <f>IF('男女補欠一覧'!D141="","",'男女補欠一覧'!D141)</f>
      </c>
      <c r="F141" s="28">
        <f>IF('男子選手一覧表'!H141="","",'男子選手一覧表'!H141)</f>
      </c>
      <c r="G141" s="28">
        <f>IF('男女補欠一覧'!E141="","",'男女補欠一覧'!E141)</f>
      </c>
      <c r="H141" s="28">
        <f>IF('女子選手一覧表'!H141="","",'女子選手一覧表'!H141)</f>
      </c>
      <c r="I141" s="28">
        <f>IF('男女補欠一覧'!F141="","",'男女補欠一覧'!F141)</f>
      </c>
    </row>
    <row r="142" spans="2:9" ht="13.5">
      <c r="B142" s="36">
        <f>IF('男子選手一覧表'!F142="","",'男子選手一覧表'!F142)</f>
      </c>
      <c r="C142" s="36">
        <f>IF('男女補欠一覧'!C142="","",'男女補欠一覧'!C142)</f>
      </c>
      <c r="D142" s="28">
        <f>IF('女子選手一覧表'!F142="","",'女子選手一覧表'!F142)</f>
      </c>
      <c r="E142" s="28">
        <f>IF('男女補欠一覧'!D142="","",'男女補欠一覧'!D142)</f>
      </c>
      <c r="F142" s="28">
        <f>IF('男子選手一覧表'!H142="","",'男子選手一覧表'!H142)</f>
      </c>
      <c r="G142" s="28">
        <f>IF('男女補欠一覧'!E142="","",'男女補欠一覧'!E142)</f>
      </c>
      <c r="H142" s="28">
        <f>IF('女子選手一覧表'!H142="","",'女子選手一覧表'!H142)</f>
      </c>
      <c r="I142" s="28">
        <f>IF('男女補欠一覧'!F142="","",'男女補欠一覧'!F142)</f>
      </c>
    </row>
    <row r="143" spans="2:9" ht="13.5">
      <c r="B143" s="36">
        <f>IF('男子選手一覧表'!F143="","",'男子選手一覧表'!F143)</f>
      </c>
      <c r="C143" s="36">
        <f>IF('男女補欠一覧'!C143="","",'男女補欠一覧'!C143)</f>
      </c>
      <c r="D143" s="28">
        <f>IF('女子選手一覧表'!F143="","",'女子選手一覧表'!F143)</f>
      </c>
      <c r="E143" s="28">
        <f>IF('男女補欠一覧'!D143="","",'男女補欠一覧'!D143)</f>
      </c>
      <c r="F143" s="28">
        <f>IF('男子選手一覧表'!H143="","",'男子選手一覧表'!H143)</f>
      </c>
      <c r="G143" s="28">
        <f>IF('男女補欠一覧'!E143="","",'男女補欠一覧'!E143)</f>
      </c>
      <c r="H143" s="28">
        <f>IF('女子選手一覧表'!H143="","",'女子選手一覧表'!H143)</f>
      </c>
      <c r="I143" s="28">
        <f>IF('男女補欠一覧'!F143="","",'男女補欠一覧'!F143)</f>
      </c>
    </row>
    <row r="144" spans="2:9" ht="13.5">
      <c r="B144" s="36">
        <f>IF('男子選手一覧表'!F144="","",'男子選手一覧表'!F144)</f>
      </c>
      <c r="C144" s="36">
        <f>IF('男女補欠一覧'!C144="","",'男女補欠一覧'!C144)</f>
      </c>
      <c r="D144" s="28">
        <f>IF('女子選手一覧表'!F144="","",'女子選手一覧表'!F144)</f>
      </c>
      <c r="E144" s="28">
        <f>IF('男女補欠一覧'!D144="","",'男女補欠一覧'!D144)</f>
      </c>
      <c r="F144" s="28">
        <f>IF('男子選手一覧表'!H144="","",'男子選手一覧表'!H144)</f>
      </c>
      <c r="G144" s="28">
        <f>IF('男女補欠一覧'!E144="","",'男女補欠一覧'!E144)</f>
      </c>
      <c r="H144" s="28">
        <f>IF('女子選手一覧表'!H144="","",'女子選手一覧表'!H144)</f>
      </c>
      <c r="I144" s="28">
        <f>IF('男女補欠一覧'!F144="","",'男女補欠一覧'!F144)</f>
      </c>
    </row>
    <row r="145" spans="2:9" ht="13.5">
      <c r="B145" s="36">
        <f>IF('男子選手一覧表'!F145="","",'男子選手一覧表'!F145)</f>
      </c>
      <c r="C145" s="36">
        <f>IF('男女補欠一覧'!C145="","",'男女補欠一覧'!C145)</f>
      </c>
      <c r="D145" s="28">
        <f>IF('女子選手一覧表'!F145="","",'女子選手一覧表'!F145)</f>
      </c>
      <c r="E145" s="28">
        <f>IF('男女補欠一覧'!D145="","",'男女補欠一覧'!D145)</f>
      </c>
      <c r="F145" s="28">
        <f>IF('男子選手一覧表'!H145="","",'男子選手一覧表'!H145)</f>
      </c>
      <c r="G145" s="28">
        <f>IF('男女補欠一覧'!E145="","",'男女補欠一覧'!E145)</f>
      </c>
      <c r="H145" s="28">
        <f>IF('女子選手一覧表'!H145="","",'女子選手一覧表'!H145)</f>
      </c>
      <c r="I145" s="28">
        <f>IF('男女補欠一覧'!F145="","",'男女補欠一覧'!F145)</f>
      </c>
    </row>
    <row r="146" spans="2:9" ht="13.5">
      <c r="B146" s="36">
        <f>IF('男子選手一覧表'!F146="","",'男子選手一覧表'!F146)</f>
      </c>
      <c r="C146" s="36">
        <f>IF('男女補欠一覧'!C146="","",'男女補欠一覧'!C146)</f>
      </c>
      <c r="D146" s="28">
        <f>IF('女子選手一覧表'!F146="","",'女子選手一覧表'!F146)</f>
      </c>
      <c r="E146" s="28">
        <f>IF('男女補欠一覧'!D146="","",'男女補欠一覧'!D146)</f>
      </c>
      <c r="F146" s="28">
        <f>IF('男子選手一覧表'!H146="","",'男子選手一覧表'!H146)</f>
      </c>
      <c r="G146" s="28">
        <f>IF('男女補欠一覧'!E146="","",'男女補欠一覧'!E146)</f>
      </c>
      <c r="H146" s="28">
        <f>IF('女子選手一覧表'!H146="","",'女子選手一覧表'!H146)</f>
      </c>
      <c r="I146" s="28">
        <f>IF('男女補欠一覧'!F146="","",'男女補欠一覧'!F146)</f>
      </c>
    </row>
    <row r="147" spans="2:9" ht="13.5">
      <c r="B147" s="36">
        <f>IF('男子選手一覧表'!F147="","",'男子選手一覧表'!F147)</f>
      </c>
      <c r="C147" s="36">
        <f>IF('男女補欠一覧'!C147="","",'男女補欠一覧'!C147)</f>
      </c>
      <c r="D147" s="28">
        <f>IF('女子選手一覧表'!F147="","",'女子選手一覧表'!F147)</f>
      </c>
      <c r="E147" s="28">
        <f>IF('男女補欠一覧'!D147="","",'男女補欠一覧'!D147)</f>
      </c>
      <c r="F147" s="28">
        <f>IF('男子選手一覧表'!H147="","",'男子選手一覧表'!H147)</f>
      </c>
      <c r="G147" s="28">
        <f>IF('男女補欠一覧'!E147="","",'男女補欠一覧'!E147)</f>
      </c>
      <c r="H147" s="28">
        <f>IF('女子選手一覧表'!H147="","",'女子選手一覧表'!H147)</f>
      </c>
      <c r="I147" s="28">
        <f>IF('男女補欠一覧'!F147="","",'男女補欠一覧'!F147)</f>
      </c>
    </row>
    <row r="148" spans="2:9" ht="13.5">
      <c r="B148" s="36">
        <f>IF('男子選手一覧表'!F148="","",'男子選手一覧表'!F148)</f>
      </c>
      <c r="C148" s="36">
        <f>IF('男女補欠一覧'!C148="","",'男女補欠一覧'!C148)</f>
      </c>
      <c r="D148" s="28">
        <f>IF('女子選手一覧表'!F148="","",'女子選手一覧表'!F148)</f>
      </c>
      <c r="E148" s="28">
        <f>IF('男女補欠一覧'!D148="","",'男女補欠一覧'!D148)</f>
      </c>
      <c r="F148" s="28">
        <f>IF('男子選手一覧表'!H148="","",'男子選手一覧表'!H148)</f>
      </c>
      <c r="G148" s="28">
        <f>IF('男女補欠一覧'!E148="","",'男女補欠一覧'!E148)</f>
      </c>
      <c r="H148" s="28">
        <f>IF('女子選手一覧表'!H148="","",'女子選手一覧表'!H148)</f>
      </c>
      <c r="I148" s="28">
        <f>IF('男女補欠一覧'!F148="","",'男女補欠一覧'!F148)</f>
      </c>
    </row>
    <row r="149" spans="2:9" ht="13.5">
      <c r="B149" s="36">
        <f>IF('男子選手一覧表'!F149="","",'男子選手一覧表'!F149)</f>
      </c>
      <c r="C149" s="36">
        <f>IF('男女補欠一覧'!C149="","",'男女補欠一覧'!C149)</f>
      </c>
      <c r="D149" s="28">
        <f>IF('女子選手一覧表'!F149="","",'女子選手一覧表'!F149)</f>
      </c>
      <c r="E149" s="28">
        <f>IF('男女補欠一覧'!D149="","",'男女補欠一覧'!D149)</f>
      </c>
      <c r="F149" s="28">
        <f>IF('男子選手一覧表'!H149="","",'男子選手一覧表'!H149)</f>
      </c>
      <c r="G149" s="28">
        <f>IF('男女補欠一覧'!E149="","",'男女補欠一覧'!E149)</f>
      </c>
      <c r="H149" s="28">
        <f>IF('女子選手一覧表'!H149="","",'女子選手一覧表'!H149)</f>
      </c>
      <c r="I149" s="28">
        <f>IF('男女補欠一覧'!F149="","",'男女補欠一覧'!F149)</f>
      </c>
    </row>
    <row r="150" spans="2:9" ht="13.5">
      <c r="B150" s="36">
        <f>IF('男子選手一覧表'!F150="","",'男子選手一覧表'!F150)</f>
      </c>
      <c r="C150" s="36">
        <f>IF('男女補欠一覧'!C150="","",'男女補欠一覧'!C150)</f>
      </c>
      <c r="D150" s="28">
        <f>IF('女子選手一覧表'!F150="","",'女子選手一覧表'!F150)</f>
      </c>
      <c r="E150" s="28">
        <f>IF('男女補欠一覧'!D150="","",'男女補欠一覧'!D150)</f>
      </c>
      <c r="F150" s="28">
        <f>IF('男子選手一覧表'!H150="","",'男子選手一覧表'!H150)</f>
      </c>
      <c r="G150" s="28">
        <f>IF('男女補欠一覧'!E150="","",'男女補欠一覧'!E150)</f>
      </c>
      <c r="H150" s="28">
        <f>IF('女子選手一覧表'!H150="","",'女子選手一覧表'!H150)</f>
      </c>
      <c r="I150" s="28">
        <f>IF('男女補欠一覧'!F150="","",'男女補欠一覧'!F150)</f>
      </c>
    </row>
    <row r="151" spans="2:9" ht="13.5">
      <c r="B151" s="36">
        <f>IF('男子選手一覧表'!F151="","",'男子選手一覧表'!F151)</f>
      </c>
      <c r="C151" s="36">
        <f>IF('男女補欠一覧'!C151="","",'男女補欠一覧'!C151)</f>
      </c>
      <c r="D151" s="28">
        <f>IF('女子選手一覧表'!F151="","",'女子選手一覧表'!F151)</f>
      </c>
      <c r="E151" s="28">
        <f>IF('男女補欠一覧'!D151="","",'男女補欠一覧'!D151)</f>
      </c>
      <c r="F151" s="28">
        <f>IF('男子選手一覧表'!H151="","",'男子選手一覧表'!H151)</f>
      </c>
      <c r="G151" s="28">
        <f>IF('男女補欠一覧'!E151="","",'男女補欠一覧'!E151)</f>
      </c>
      <c r="H151" s="28">
        <f>IF('女子選手一覧表'!H151="","",'女子選手一覧表'!H151)</f>
      </c>
      <c r="I151" s="28">
        <f>IF('男女補欠一覧'!F151="","",'男女補欠一覧'!F151)</f>
      </c>
    </row>
    <row r="152" spans="2:9" ht="13.5">
      <c r="B152" s="36">
        <f>IF('男子選手一覧表'!F152="","",'男子選手一覧表'!F152)</f>
      </c>
      <c r="C152" s="36">
        <f>IF('男女補欠一覧'!C152="","",'男女補欠一覧'!C152)</f>
      </c>
      <c r="D152" s="28">
        <f>IF('女子選手一覧表'!F152="","",'女子選手一覧表'!F152)</f>
      </c>
      <c r="E152" s="28">
        <f>IF('男女補欠一覧'!D152="","",'男女補欠一覧'!D152)</f>
      </c>
      <c r="F152" s="28">
        <f>IF('男子選手一覧表'!H152="","",'男子選手一覧表'!H152)</f>
      </c>
      <c r="G152" s="28">
        <f>IF('男女補欠一覧'!E152="","",'男女補欠一覧'!E152)</f>
      </c>
      <c r="H152" s="28">
        <f>IF('女子選手一覧表'!H152="","",'女子選手一覧表'!H152)</f>
      </c>
      <c r="I152" s="28">
        <f>IF('男女補欠一覧'!F152="","",'男女補欠一覧'!F152)</f>
      </c>
    </row>
    <row r="153" spans="2:9" ht="13.5">
      <c r="B153" s="36">
        <f>IF('男子選手一覧表'!F153="","",'男子選手一覧表'!F153)</f>
      </c>
      <c r="C153" s="36">
        <f>IF('男女補欠一覧'!C153="","",'男女補欠一覧'!C153)</f>
      </c>
      <c r="D153" s="28">
        <f>IF('女子選手一覧表'!F153="","",'女子選手一覧表'!F153)</f>
      </c>
      <c r="E153" s="28">
        <f>IF('男女補欠一覧'!D153="","",'男女補欠一覧'!D153)</f>
      </c>
      <c r="F153" s="28">
        <f>IF('男子選手一覧表'!H153="","",'男子選手一覧表'!H153)</f>
      </c>
      <c r="G153" s="28">
        <f>IF('男女補欠一覧'!E153="","",'男女補欠一覧'!E153)</f>
      </c>
      <c r="H153" s="28">
        <f>IF('女子選手一覧表'!H153="","",'女子選手一覧表'!H153)</f>
      </c>
      <c r="I153" s="28">
        <f>IF('男女補欠一覧'!F153="","",'男女補欠一覧'!F153)</f>
      </c>
    </row>
    <row r="154" spans="2:9" ht="13.5">
      <c r="B154" s="36">
        <f>IF('男子選手一覧表'!F154="","",'男子選手一覧表'!F154)</f>
      </c>
      <c r="C154" s="36">
        <f>IF('男女補欠一覧'!C154="","",'男女補欠一覧'!C154)</f>
      </c>
      <c r="D154" s="28">
        <f>IF('女子選手一覧表'!F154="","",'女子選手一覧表'!F154)</f>
      </c>
      <c r="E154" s="28">
        <f>IF('男女補欠一覧'!D154="","",'男女補欠一覧'!D154)</f>
      </c>
      <c r="F154" s="28">
        <f>IF('男子選手一覧表'!H154="","",'男子選手一覧表'!H154)</f>
      </c>
      <c r="G154" s="28">
        <f>IF('男女補欠一覧'!E154="","",'男女補欠一覧'!E154)</f>
      </c>
      <c r="H154" s="28">
        <f>IF('女子選手一覧表'!H154="","",'女子選手一覧表'!H154)</f>
      </c>
      <c r="I154" s="28">
        <f>IF('男女補欠一覧'!F154="","",'男女補欠一覧'!F154)</f>
      </c>
    </row>
    <row r="155" spans="2:9" ht="13.5">
      <c r="B155" s="36">
        <f>IF('男子選手一覧表'!F155="","",'男子選手一覧表'!F155)</f>
      </c>
      <c r="C155" s="36">
        <f>IF('男女補欠一覧'!C155="","",'男女補欠一覧'!C155)</f>
      </c>
      <c r="D155" s="28">
        <f>IF('女子選手一覧表'!F155="","",'女子選手一覧表'!F155)</f>
      </c>
      <c r="E155" s="28">
        <f>IF('男女補欠一覧'!D155="","",'男女補欠一覧'!D155)</f>
      </c>
      <c r="F155" s="28">
        <f>IF('男子選手一覧表'!H155="","",'男子選手一覧表'!H155)</f>
      </c>
      <c r="G155" s="28">
        <f>IF('男女補欠一覧'!E155="","",'男女補欠一覧'!E155)</f>
      </c>
      <c r="H155" s="28">
        <f>IF('女子選手一覧表'!H155="","",'女子選手一覧表'!H155)</f>
      </c>
      <c r="I155" s="28">
        <f>IF('男女補欠一覧'!F155="","",'男女補欠一覧'!F155)</f>
      </c>
    </row>
    <row r="156" spans="2:9" ht="13.5">
      <c r="B156" s="36">
        <f>IF('男子選手一覧表'!F156="","",'男子選手一覧表'!F156)</f>
      </c>
      <c r="C156" s="36">
        <f>IF('男女補欠一覧'!C156="","",'男女補欠一覧'!C156)</f>
      </c>
      <c r="D156" s="28">
        <f>IF('女子選手一覧表'!F156="","",'女子選手一覧表'!F156)</f>
      </c>
      <c r="E156" s="28">
        <f>IF('男女補欠一覧'!D156="","",'男女補欠一覧'!D156)</f>
      </c>
      <c r="F156" s="28">
        <f>IF('男子選手一覧表'!H156="","",'男子選手一覧表'!H156)</f>
      </c>
      <c r="G156" s="28">
        <f>IF('男女補欠一覧'!E156="","",'男女補欠一覧'!E156)</f>
      </c>
      <c r="H156" s="28">
        <f>IF('女子選手一覧表'!H156="","",'女子選手一覧表'!H156)</f>
      </c>
      <c r="I156" s="28">
        <f>IF('男女補欠一覧'!F156="","",'男女補欠一覧'!F156)</f>
      </c>
    </row>
    <row r="157" spans="2:9" ht="13.5">
      <c r="B157" s="36">
        <f>IF('男子選手一覧表'!F157="","",'男子選手一覧表'!F157)</f>
      </c>
      <c r="C157" s="36">
        <f>IF('男女補欠一覧'!C157="","",'男女補欠一覧'!C157)</f>
      </c>
      <c r="D157" s="28">
        <f>IF('女子選手一覧表'!F157="","",'女子選手一覧表'!F157)</f>
      </c>
      <c r="E157" s="28">
        <f>IF('男女補欠一覧'!D157="","",'男女補欠一覧'!D157)</f>
      </c>
      <c r="F157" s="28">
        <f>IF('男子選手一覧表'!H157="","",'男子選手一覧表'!H157)</f>
      </c>
      <c r="G157" s="28">
        <f>IF('男女補欠一覧'!E157="","",'男女補欠一覧'!E157)</f>
      </c>
      <c r="H157" s="28">
        <f>IF('女子選手一覧表'!H157="","",'女子選手一覧表'!H157)</f>
      </c>
      <c r="I157" s="28">
        <f>IF('男女補欠一覧'!F157="","",'男女補欠一覧'!F157)</f>
      </c>
    </row>
    <row r="158" spans="2:9" ht="13.5">
      <c r="B158" s="36">
        <f>IF('男子選手一覧表'!F158="","",'男子選手一覧表'!F158)</f>
      </c>
      <c r="C158" s="36">
        <f>IF('男女補欠一覧'!C158="","",'男女補欠一覧'!C158)</f>
      </c>
      <c r="D158" s="28">
        <f>IF('女子選手一覧表'!F158="","",'女子選手一覧表'!F158)</f>
      </c>
      <c r="E158" s="28">
        <f>IF('男女補欠一覧'!D158="","",'男女補欠一覧'!D158)</f>
      </c>
      <c r="F158" s="28">
        <f>IF('男子選手一覧表'!H158="","",'男子選手一覧表'!H158)</f>
      </c>
      <c r="G158" s="28">
        <f>IF('男女補欠一覧'!E158="","",'男女補欠一覧'!E158)</f>
      </c>
      <c r="H158" s="28">
        <f>IF('女子選手一覧表'!H158="","",'女子選手一覧表'!H158)</f>
      </c>
      <c r="I158" s="28">
        <f>IF('男女補欠一覧'!F158="","",'男女補欠一覧'!F158)</f>
      </c>
    </row>
    <row r="159" spans="2:9" ht="13.5">
      <c r="B159" s="36">
        <f>IF('男子選手一覧表'!F159="","",'男子選手一覧表'!F159)</f>
      </c>
      <c r="C159" s="36">
        <f>IF('男女補欠一覧'!C159="","",'男女補欠一覧'!C159)</f>
      </c>
      <c r="D159" s="28">
        <f>IF('女子選手一覧表'!F159="","",'女子選手一覧表'!F159)</f>
      </c>
      <c r="E159" s="28">
        <f>IF('男女補欠一覧'!D159="","",'男女補欠一覧'!D159)</f>
      </c>
      <c r="F159" s="28">
        <f>IF('男子選手一覧表'!H159="","",'男子選手一覧表'!H159)</f>
      </c>
      <c r="G159" s="28">
        <f>IF('男女補欠一覧'!E159="","",'男女補欠一覧'!E159)</f>
      </c>
      <c r="H159" s="28">
        <f>IF('女子選手一覧表'!H159="","",'女子選手一覧表'!H159)</f>
      </c>
      <c r="I159" s="28">
        <f>IF('男女補欠一覧'!F159="","",'男女補欠一覧'!F159)</f>
      </c>
    </row>
    <row r="160" spans="2:9" ht="13.5">
      <c r="B160" s="36">
        <f>IF('男子選手一覧表'!F160="","",'男子選手一覧表'!F160)</f>
      </c>
      <c r="C160" s="36">
        <f>IF('男女補欠一覧'!C160="","",'男女補欠一覧'!C160)</f>
      </c>
      <c r="D160" s="28">
        <f>IF('女子選手一覧表'!F160="","",'女子選手一覧表'!F160)</f>
      </c>
      <c r="E160" s="28">
        <f>IF('男女補欠一覧'!D160="","",'男女補欠一覧'!D160)</f>
      </c>
      <c r="F160" s="28">
        <f>IF('男子選手一覧表'!H160="","",'男子選手一覧表'!H160)</f>
      </c>
      <c r="G160" s="28">
        <f>IF('男女補欠一覧'!E160="","",'男女補欠一覧'!E160)</f>
      </c>
      <c r="H160" s="28">
        <f>IF('女子選手一覧表'!H160="","",'女子選手一覧表'!H160)</f>
      </c>
      <c r="I160" s="28">
        <f>IF('男女補欠一覧'!F160="","",'男女補欠一覧'!F160)</f>
      </c>
    </row>
    <row r="161" spans="2:9" ht="13.5">
      <c r="B161" s="36">
        <f>IF('男子選手一覧表'!F161="","",'男子選手一覧表'!F161)</f>
      </c>
      <c r="C161" s="36">
        <f>IF('男女補欠一覧'!C161="","",'男女補欠一覧'!C161)</f>
      </c>
      <c r="D161" s="28">
        <f>IF('女子選手一覧表'!F161="","",'女子選手一覧表'!F161)</f>
      </c>
      <c r="E161" s="28">
        <f>IF('男女補欠一覧'!D161="","",'男女補欠一覧'!D161)</f>
      </c>
      <c r="F161" s="28">
        <f>IF('男子選手一覧表'!H161="","",'男子選手一覧表'!H161)</f>
      </c>
      <c r="G161" s="28">
        <f>IF('男女補欠一覧'!E161="","",'男女補欠一覧'!E161)</f>
      </c>
      <c r="H161" s="28">
        <f>IF('女子選手一覧表'!H161="","",'女子選手一覧表'!H161)</f>
      </c>
      <c r="I161" s="28">
        <f>IF('男女補欠一覧'!F161="","",'男女補欠一覧'!F161)</f>
      </c>
    </row>
    <row r="162" spans="2:9" ht="13.5">
      <c r="B162" s="36">
        <f>IF('男子選手一覧表'!F162="","",'男子選手一覧表'!F162)</f>
      </c>
      <c r="C162" s="36">
        <f>IF('男女補欠一覧'!C162="","",'男女補欠一覧'!C162)</f>
      </c>
      <c r="D162" s="28">
        <f>IF('女子選手一覧表'!F162="","",'女子選手一覧表'!F162)</f>
      </c>
      <c r="E162" s="28">
        <f>IF('男女補欠一覧'!D162="","",'男女補欠一覧'!D162)</f>
      </c>
      <c r="F162" s="28">
        <f>IF('男子選手一覧表'!H162="","",'男子選手一覧表'!H162)</f>
      </c>
      <c r="G162" s="28">
        <f>IF('男女補欠一覧'!E162="","",'男女補欠一覧'!E162)</f>
      </c>
      <c r="H162" s="28">
        <f>IF('女子選手一覧表'!H162="","",'女子選手一覧表'!H162)</f>
      </c>
      <c r="I162" s="28">
        <f>IF('男女補欠一覧'!F162="","",'男女補欠一覧'!F162)</f>
      </c>
    </row>
    <row r="163" spans="2:9" ht="13.5">
      <c r="B163" s="36">
        <f>IF('男子選手一覧表'!F163="","",'男子選手一覧表'!F163)</f>
      </c>
      <c r="C163" s="36">
        <f>IF('男女補欠一覧'!C163="","",'男女補欠一覧'!C163)</f>
      </c>
      <c r="D163" s="28">
        <f>IF('女子選手一覧表'!F163="","",'女子選手一覧表'!F163)</f>
      </c>
      <c r="E163" s="28">
        <f>IF('男女補欠一覧'!D163="","",'男女補欠一覧'!D163)</f>
      </c>
      <c r="F163" s="28">
        <f>IF('男子選手一覧表'!H163="","",'男子選手一覧表'!H163)</f>
      </c>
      <c r="G163" s="28">
        <f>IF('男女補欠一覧'!E163="","",'男女補欠一覧'!E163)</f>
      </c>
      <c r="H163" s="28">
        <f>IF('女子選手一覧表'!H163="","",'女子選手一覧表'!H163)</f>
      </c>
      <c r="I163" s="28">
        <f>IF('男女補欠一覧'!F163="","",'男女補欠一覧'!F163)</f>
      </c>
    </row>
    <row r="164" spans="2:9" ht="13.5">
      <c r="B164" s="36">
        <f>IF('男子選手一覧表'!F164="","",'男子選手一覧表'!F164)</f>
      </c>
      <c r="C164" s="36">
        <f>IF('男女補欠一覧'!C164="","",'男女補欠一覧'!C164)</f>
      </c>
      <c r="D164" s="28">
        <f>IF('女子選手一覧表'!F164="","",'女子選手一覧表'!F164)</f>
      </c>
      <c r="E164" s="28">
        <f>IF('男女補欠一覧'!D164="","",'男女補欠一覧'!D164)</f>
      </c>
      <c r="F164" s="28">
        <f>IF('男子選手一覧表'!H164="","",'男子選手一覧表'!H164)</f>
      </c>
      <c r="G164" s="28">
        <f>IF('男女補欠一覧'!E164="","",'男女補欠一覧'!E164)</f>
      </c>
      <c r="H164" s="28">
        <f>IF('女子選手一覧表'!H164="","",'女子選手一覧表'!H164)</f>
      </c>
      <c r="I164" s="28">
        <f>IF('男女補欠一覧'!F164="","",'男女補欠一覧'!F164)</f>
      </c>
    </row>
    <row r="165" spans="2:9" ht="13.5">
      <c r="B165" s="36">
        <f>IF('男子選手一覧表'!F165="","",'男子選手一覧表'!F165)</f>
      </c>
      <c r="C165" s="36">
        <f>IF('男女補欠一覧'!C165="","",'男女補欠一覧'!C165)</f>
      </c>
      <c r="D165" s="28">
        <f>IF('女子選手一覧表'!F165="","",'女子選手一覧表'!F165)</f>
      </c>
      <c r="E165" s="28">
        <f>IF('男女補欠一覧'!D165="","",'男女補欠一覧'!D165)</f>
      </c>
      <c r="F165" s="28">
        <f>IF('男子選手一覧表'!H165="","",'男子選手一覧表'!H165)</f>
      </c>
      <c r="G165" s="28">
        <f>IF('男女補欠一覧'!E165="","",'男女補欠一覧'!E165)</f>
      </c>
      <c r="H165" s="28">
        <f>IF('女子選手一覧表'!H165="","",'女子選手一覧表'!H165)</f>
      </c>
      <c r="I165" s="28">
        <f>IF('男女補欠一覧'!F165="","",'男女補欠一覧'!F165)</f>
      </c>
    </row>
    <row r="166" spans="2:9" ht="13.5">
      <c r="B166" s="36">
        <f>IF('男子選手一覧表'!F166="","",'男子選手一覧表'!F166)</f>
      </c>
      <c r="C166" s="36">
        <f>IF('男女補欠一覧'!C166="","",'男女補欠一覧'!C166)</f>
      </c>
      <c r="D166" s="28">
        <f>IF('女子選手一覧表'!F166="","",'女子選手一覧表'!F166)</f>
      </c>
      <c r="E166" s="28">
        <f>IF('男女補欠一覧'!D166="","",'男女補欠一覧'!D166)</f>
      </c>
      <c r="F166" s="28">
        <f>IF('男子選手一覧表'!H166="","",'男子選手一覧表'!H166)</f>
      </c>
      <c r="G166" s="28">
        <f>IF('男女補欠一覧'!E166="","",'男女補欠一覧'!E166)</f>
      </c>
      <c r="H166" s="28">
        <f>IF('女子選手一覧表'!H166="","",'女子選手一覧表'!H166)</f>
      </c>
      <c r="I166" s="28">
        <f>IF('男女補欠一覧'!F166="","",'男女補欠一覧'!F166)</f>
      </c>
    </row>
    <row r="167" spans="2:9" ht="13.5">
      <c r="B167" s="36">
        <f>IF('男子選手一覧表'!F167="","",'男子選手一覧表'!F167)</f>
      </c>
      <c r="C167" s="36">
        <f>IF('男女補欠一覧'!C167="","",'男女補欠一覧'!C167)</f>
      </c>
      <c r="D167" s="28">
        <f>IF('女子選手一覧表'!F167="","",'女子選手一覧表'!F167)</f>
      </c>
      <c r="E167" s="28">
        <f>IF('男女補欠一覧'!D167="","",'男女補欠一覧'!D167)</f>
      </c>
      <c r="F167" s="28">
        <f>IF('男子選手一覧表'!H167="","",'男子選手一覧表'!H167)</f>
      </c>
      <c r="G167" s="28">
        <f>IF('男女補欠一覧'!E167="","",'男女補欠一覧'!E167)</f>
      </c>
      <c r="H167" s="28">
        <f>IF('女子選手一覧表'!H167="","",'女子選手一覧表'!H167)</f>
      </c>
      <c r="I167" s="28">
        <f>IF('男女補欠一覧'!F167="","",'男女補欠一覧'!F167)</f>
      </c>
    </row>
    <row r="168" spans="2:9" ht="13.5">
      <c r="B168" s="36">
        <f>IF('男子選手一覧表'!F168="","",'男子選手一覧表'!F168)</f>
      </c>
      <c r="C168" s="36">
        <f>IF('男女補欠一覧'!C168="","",'男女補欠一覧'!C168)</f>
      </c>
      <c r="D168" s="28">
        <f>IF('女子選手一覧表'!F168="","",'女子選手一覧表'!F168)</f>
      </c>
      <c r="E168" s="28">
        <f>IF('男女補欠一覧'!D168="","",'男女補欠一覧'!D168)</f>
      </c>
      <c r="F168" s="28">
        <f>IF('男子選手一覧表'!H168="","",'男子選手一覧表'!H168)</f>
      </c>
      <c r="G168" s="28">
        <f>IF('男女補欠一覧'!E168="","",'男女補欠一覧'!E168)</f>
      </c>
      <c r="H168" s="28">
        <f>IF('女子選手一覧表'!H168="","",'女子選手一覧表'!H168)</f>
      </c>
      <c r="I168" s="28">
        <f>IF('男女補欠一覧'!F168="","",'男女補欠一覧'!F168)</f>
      </c>
    </row>
    <row r="169" spans="2:9" ht="13.5">
      <c r="B169" s="36">
        <f>IF('男子選手一覧表'!F169="","",'男子選手一覧表'!F169)</f>
      </c>
      <c r="C169" s="36">
        <f>IF('男女補欠一覧'!C169="","",'男女補欠一覧'!C169)</f>
      </c>
      <c r="D169" s="28">
        <f>IF('女子選手一覧表'!F169="","",'女子選手一覧表'!F169)</f>
      </c>
      <c r="E169" s="28">
        <f>IF('男女補欠一覧'!D169="","",'男女補欠一覧'!D169)</f>
      </c>
      <c r="F169" s="28">
        <f>IF('男子選手一覧表'!H169="","",'男子選手一覧表'!H169)</f>
      </c>
      <c r="G169" s="28">
        <f>IF('男女補欠一覧'!E169="","",'男女補欠一覧'!E169)</f>
      </c>
      <c r="H169" s="28">
        <f>IF('女子選手一覧表'!H169="","",'女子選手一覧表'!H169)</f>
      </c>
      <c r="I169" s="28">
        <f>IF('男女補欠一覧'!F169="","",'男女補欠一覧'!F169)</f>
      </c>
    </row>
    <row r="170" spans="2:9" ht="13.5">
      <c r="B170" s="36">
        <f>IF('男子選手一覧表'!F170="","",'男子選手一覧表'!F170)</f>
      </c>
      <c r="C170" s="36">
        <f>IF('男女補欠一覧'!C170="","",'男女補欠一覧'!C170)</f>
      </c>
      <c r="D170" s="28">
        <f>IF('女子選手一覧表'!F170="","",'女子選手一覧表'!F170)</f>
      </c>
      <c r="E170" s="28">
        <f>IF('男女補欠一覧'!D170="","",'男女補欠一覧'!D170)</f>
      </c>
      <c r="F170" s="28">
        <f>IF('男子選手一覧表'!H170="","",'男子選手一覧表'!H170)</f>
      </c>
      <c r="G170" s="28">
        <f>IF('男女補欠一覧'!E170="","",'男女補欠一覧'!E170)</f>
      </c>
      <c r="H170" s="28">
        <f>IF('女子選手一覧表'!H170="","",'女子選手一覧表'!H170)</f>
      </c>
      <c r="I170" s="28">
        <f>IF('男女補欠一覧'!F170="","",'男女補欠一覧'!F170)</f>
      </c>
    </row>
    <row r="171" spans="2:9" ht="13.5">
      <c r="B171" s="36">
        <f>IF('男子選手一覧表'!F171="","",'男子選手一覧表'!F171)</f>
      </c>
      <c r="C171" s="36">
        <f>IF('男女補欠一覧'!C171="","",'男女補欠一覧'!C171)</f>
      </c>
      <c r="D171" s="28">
        <f>IF('女子選手一覧表'!F171="","",'女子選手一覧表'!F171)</f>
      </c>
      <c r="E171" s="28">
        <f>IF('男女補欠一覧'!D171="","",'男女補欠一覧'!D171)</f>
      </c>
      <c r="F171" s="28">
        <f>IF('男子選手一覧表'!H171="","",'男子選手一覧表'!H171)</f>
      </c>
      <c r="G171" s="28">
        <f>IF('男女補欠一覧'!E171="","",'男女補欠一覧'!E171)</f>
      </c>
      <c r="H171" s="28">
        <f>IF('女子選手一覧表'!H171="","",'女子選手一覧表'!H171)</f>
      </c>
      <c r="I171" s="28">
        <f>IF('男女補欠一覧'!F171="","",'男女補欠一覧'!F171)</f>
      </c>
    </row>
    <row r="172" spans="2:9" ht="13.5">
      <c r="B172" s="36">
        <f>IF('男子選手一覧表'!F172="","",'男子選手一覧表'!F172)</f>
      </c>
      <c r="C172" s="36">
        <f>IF('男女補欠一覧'!C172="","",'男女補欠一覧'!C172)</f>
      </c>
      <c r="D172" s="28">
        <f>IF('女子選手一覧表'!F172="","",'女子選手一覧表'!F172)</f>
      </c>
      <c r="E172" s="28">
        <f>IF('男女補欠一覧'!D172="","",'男女補欠一覧'!D172)</f>
      </c>
      <c r="F172" s="28">
        <f>IF('男子選手一覧表'!H172="","",'男子選手一覧表'!H172)</f>
      </c>
      <c r="G172" s="28">
        <f>IF('男女補欠一覧'!E172="","",'男女補欠一覧'!E172)</f>
      </c>
      <c r="H172" s="28">
        <f>IF('女子選手一覧表'!H172="","",'女子選手一覧表'!H172)</f>
      </c>
      <c r="I172" s="28">
        <f>IF('男女補欠一覧'!F172="","",'男女補欠一覧'!F172)</f>
      </c>
    </row>
    <row r="173" spans="2:9" ht="13.5">
      <c r="B173" s="36">
        <f>IF('男子選手一覧表'!F173="","",'男子選手一覧表'!F173)</f>
      </c>
      <c r="C173" s="36">
        <f>IF('男女補欠一覧'!C173="","",'男女補欠一覧'!C173)</f>
      </c>
      <c r="D173" s="28">
        <f>IF('女子選手一覧表'!F173="","",'女子選手一覧表'!F173)</f>
      </c>
      <c r="E173" s="28">
        <f>IF('男女補欠一覧'!D173="","",'男女補欠一覧'!D173)</f>
      </c>
      <c r="F173" s="28">
        <f>IF('男子選手一覧表'!H173="","",'男子選手一覧表'!H173)</f>
      </c>
      <c r="G173" s="28">
        <f>IF('男女補欠一覧'!E173="","",'男女補欠一覧'!E173)</f>
      </c>
      <c r="H173" s="28">
        <f>IF('女子選手一覧表'!H173="","",'女子選手一覧表'!H173)</f>
      </c>
      <c r="I173" s="28">
        <f>IF('男女補欠一覧'!F173="","",'男女補欠一覧'!F173)</f>
      </c>
    </row>
    <row r="174" spans="2:9" ht="13.5">
      <c r="B174" s="36">
        <f>IF('男子選手一覧表'!F174="","",'男子選手一覧表'!F174)</f>
      </c>
      <c r="C174" s="36">
        <f>IF('男女補欠一覧'!C174="","",'男女補欠一覧'!C174)</f>
      </c>
      <c r="D174" s="28">
        <f>IF('女子選手一覧表'!F174="","",'女子選手一覧表'!F174)</f>
      </c>
      <c r="E174" s="28">
        <f>IF('男女補欠一覧'!D174="","",'男女補欠一覧'!D174)</f>
      </c>
      <c r="F174" s="28">
        <f>IF('男子選手一覧表'!H174="","",'男子選手一覧表'!H174)</f>
      </c>
      <c r="G174" s="28">
        <f>IF('男女補欠一覧'!E174="","",'男女補欠一覧'!E174)</f>
      </c>
      <c r="H174" s="28">
        <f>IF('女子選手一覧表'!H174="","",'女子選手一覧表'!H174)</f>
      </c>
      <c r="I174" s="28">
        <f>IF('男女補欠一覧'!F174="","",'男女補欠一覧'!F174)</f>
      </c>
    </row>
    <row r="175" spans="2:9" ht="13.5">
      <c r="B175" s="36">
        <f>IF('男子選手一覧表'!F175="","",'男子選手一覧表'!F175)</f>
      </c>
      <c r="C175" s="36">
        <f>IF('男女補欠一覧'!C175="","",'男女補欠一覧'!C175)</f>
      </c>
      <c r="D175" s="28">
        <f>IF('女子選手一覧表'!F175="","",'女子選手一覧表'!F175)</f>
      </c>
      <c r="E175" s="28">
        <f>IF('男女補欠一覧'!D175="","",'男女補欠一覧'!D175)</f>
      </c>
      <c r="F175" s="28">
        <f>IF('男子選手一覧表'!H175="","",'男子選手一覧表'!H175)</f>
      </c>
      <c r="G175" s="28">
        <f>IF('男女補欠一覧'!E175="","",'男女補欠一覧'!E175)</f>
      </c>
      <c r="H175" s="28">
        <f>IF('女子選手一覧表'!H175="","",'女子選手一覧表'!H175)</f>
      </c>
      <c r="I175" s="28">
        <f>IF('男女補欠一覧'!F175="","",'男女補欠一覧'!F175)</f>
      </c>
    </row>
    <row r="176" spans="2:9" ht="13.5">
      <c r="B176" s="36">
        <f>IF('男子選手一覧表'!F176="","",'男子選手一覧表'!F176)</f>
      </c>
      <c r="C176" s="36">
        <f>IF('男女補欠一覧'!C176="","",'男女補欠一覧'!C176)</f>
      </c>
      <c r="D176" s="28">
        <f>IF('女子選手一覧表'!F176="","",'女子選手一覧表'!F176)</f>
      </c>
      <c r="E176" s="28">
        <f>IF('男女補欠一覧'!D176="","",'男女補欠一覧'!D176)</f>
      </c>
      <c r="F176" s="28">
        <f>IF('男子選手一覧表'!H176="","",'男子選手一覧表'!H176)</f>
      </c>
      <c r="G176" s="28">
        <f>IF('男女補欠一覧'!E176="","",'男女補欠一覧'!E176)</f>
      </c>
      <c r="H176" s="28">
        <f>IF('女子選手一覧表'!H176="","",'女子選手一覧表'!H176)</f>
      </c>
      <c r="I176" s="28">
        <f>IF('男女補欠一覧'!F176="","",'男女補欠一覧'!F176)</f>
      </c>
    </row>
    <row r="177" spans="2:9" ht="13.5">
      <c r="B177" s="36">
        <f>IF('男子選手一覧表'!F177="","",'男子選手一覧表'!F177)</f>
      </c>
      <c r="C177" s="36">
        <f>IF('男女補欠一覧'!C177="","",'男女補欠一覧'!C177)</f>
      </c>
      <c r="D177" s="28">
        <f>IF('女子選手一覧表'!F177="","",'女子選手一覧表'!F177)</f>
      </c>
      <c r="E177" s="28">
        <f>IF('男女補欠一覧'!D177="","",'男女補欠一覧'!D177)</f>
      </c>
      <c r="F177" s="28">
        <f>IF('男子選手一覧表'!H177="","",'男子選手一覧表'!H177)</f>
      </c>
      <c r="G177" s="28">
        <f>IF('男女補欠一覧'!E177="","",'男女補欠一覧'!E177)</f>
      </c>
      <c r="H177" s="28">
        <f>IF('女子選手一覧表'!H177="","",'女子選手一覧表'!H177)</f>
      </c>
      <c r="I177" s="28">
        <f>IF('男女補欠一覧'!F177="","",'男女補欠一覧'!F177)</f>
      </c>
    </row>
    <row r="178" spans="2:9" ht="13.5">
      <c r="B178" s="36">
        <f>IF('男子選手一覧表'!F178="","",'男子選手一覧表'!F178)</f>
      </c>
      <c r="C178" s="36">
        <f>IF('男女補欠一覧'!C178="","",'男女補欠一覧'!C178)</f>
      </c>
      <c r="D178" s="28">
        <f>IF('女子選手一覧表'!F178="","",'女子選手一覧表'!F178)</f>
      </c>
      <c r="E178" s="28">
        <f>IF('男女補欠一覧'!D178="","",'男女補欠一覧'!D178)</f>
      </c>
      <c r="F178" s="28">
        <f>IF('男子選手一覧表'!H178="","",'男子選手一覧表'!H178)</f>
      </c>
      <c r="G178" s="28">
        <f>IF('男女補欠一覧'!E178="","",'男女補欠一覧'!E178)</f>
      </c>
      <c r="H178" s="28">
        <f>IF('女子選手一覧表'!H178="","",'女子選手一覧表'!H178)</f>
      </c>
      <c r="I178" s="28">
        <f>IF('男女補欠一覧'!F178="","",'男女補欠一覧'!F178)</f>
      </c>
    </row>
    <row r="179" spans="2:9" ht="13.5">
      <c r="B179" s="36">
        <f>IF('男子選手一覧表'!F179="","",'男子選手一覧表'!F179)</f>
      </c>
      <c r="C179" s="36">
        <f>IF('男女補欠一覧'!C179="","",'男女補欠一覧'!C179)</f>
      </c>
      <c r="D179" s="28">
        <f>IF('女子選手一覧表'!F179="","",'女子選手一覧表'!F179)</f>
      </c>
      <c r="E179" s="28">
        <f>IF('男女補欠一覧'!D179="","",'男女補欠一覧'!D179)</f>
      </c>
      <c r="F179" s="28">
        <f>IF('男子選手一覧表'!H179="","",'男子選手一覧表'!H179)</f>
      </c>
      <c r="G179" s="28">
        <f>IF('男女補欠一覧'!E179="","",'男女補欠一覧'!E179)</f>
      </c>
      <c r="H179" s="28">
        <f>IF('女子選手一覧表'!H179="","",'女子選手一覧表'!H179)</f>
      </c>
      <c r="I179" s="28">
        <f>IF('男女補欠一覧'!F179="","",'男女補欠一覧'!F179)</f>
      </c>
    </row>
    <row r="180" spans="2:9" ht="13.5">
      <c r="B180" s="36">
        <f>IF('男子選手一覧表'!F180="","",'男子選手一覧表'!F180)</f>
      </c>
      <c r="C180" s="36">
        <f>IF('男女補欠一覧'!C180="","",'男女補欠一覧'!C180)</f>
      </c>
      <c r="D180" s="28">
        <f>IF('女子選手一覧表'!F180="","",'女子選手一覧表'!F180)</f>
      </c>
      <c r="E180" s="28">
        <f>IF('男女補欠一覧'!D180="","",'男女補欠一覧'!D180)</f>
      </c>
      <c r="F180" s="28">
        <f>IF('男子選手一覧表'!H180="","",'男子選手一覧表'!H180)</f>
      </c>
      <c r="G180" s="28">
        <f>IF('男女補欠一覧'!E180="","",'男女補欠一覧'!E180)</f>
      </c>
      <c r="H180" s="28">
        <f>IF('女子選手一覧表'!H180="","",'女子選手一覧表'!H180)</f>
      </c>
      <c r="I180" s="28">
        <f>IF('男女補欠一覧'!F180="","",'男女補欠一覧'!F180)</f>
      </c>
    </row>
    <row r="181" spans="2:9" ht="13.5">
      <c r="B181" s="36">
        <f>IF('男子選手一覧表'!F181="","",'男子選手一覧表'!F181)</f>
      </c>
      <c r="C181" s="36">
        <f>IF('男女補欠一覧'!C181="","",'男女補欠一覧'!C181)</f>
      </c>
      <c r="D181" s="28">
        <f>IF('女子選手一覧表'!F181="","",'女子選手一覧表'!F181)</f>
      </c>
      <c r="E181" s="28">
        <f>IF('男女補欠一覧'!D181="","",'男女補欠一覧'!D181)</f>
      </c>
      <c r="F181" s="28">
        <f>IF('男子選手一覧表'!H181="","",'男子選手一覧表'!H181)</f>
      </c>
      <c r="G181" s="28">
        <f>IF('男女補欠一覧'!E181="","",'男女補欠一覧'!E181)</f>
      </c>
      <c r="H181" s="28">
        <f>IF('女子選手一覧表'!H181="","",'女子選手一覧表'!H181)</f>
      </c>
      <c r="I181" s="28">
        <f>IF('男女補欠一覧'!F181="","",'男女補欠一覧'!F181)</f>
      </c>
    </row>
    <row r="182" spans="2:9" ht="13.5">
      <c r="B182" s="36">
        <f>IF('男子選手一覧表'!F182="","",'男子選手一覧表'!F182)</f>
      </c>
      <c r="C182" s="36">
        <f>IF('男女補欠一覧'!C182="","",'男女補欠一覧'!C182)</f>
      </c>
      <c r="D182" s="28">
        <f>IF('女子選手一覧表'!F182="","",'女子選手一覧表'!F182)</f>
      </c>
      <c r="E182" s="28">
        <f>IF('男女補欠一覧'!D182="","",'男女補欠一覧'!D182)</f>
      </c>
      <c r="F182" s="28">
        <f>IF('男子選手一覧表'!H182="","",'男子選手一覧表'!H182)</f>
      </c>
      <c r="G182" s="28">
        <f>IF('男女補欠一覧'!E182="","",'男女補欠一覧'!E182)</f>
      </c>
      <c r="H182" s="28">
        <f>IF('女子選手一覧表'!H182="","",'女子選手一覧表'!H182)</f>
      </c>
      <c r="I182" s="28">
        <f>IF('男女補欠一覧'!F182="","",'男女補欠一覧'!F182)</f>
      </c>
    </row>
    <row r="183" spans="2:9" ht="13.5">
      <c r="B183" s="36">
        <f>IF('男子選手一覧表'!F183="","",'男子選手一覧表'!F183)</f>
      </c>
      <c r="C183" s="36">
        <f>IF('男女補欠一覧'!C183="","",'男女補欠一覧'!C183)</f>
      </c>
      <c r="D183" s="28">
        <f>IF('女子選手一覧表'!F183="","",'女子選手一覧表'!F183)</f>
      </c>
      <c r="E183" s="28">
        <f>IF('男女補欠一覧'!D183="","",'男女補欠一覧'!D183)</f>
      </c>
      <c r="F183" s="28">
        <f>IF('男子選手一覧表'!H183="","",'男子選手一覧表'!H183)</f>
      </c>
      <c r="G183" s="28">
        <f>IF('男女補欠一覧'!E183="","",'男女補欠一覧'!E183)</f>
      </c>
      <c r="H183" s="28">
        <f>IF('女子選手一覧表'!H183="","",'女子選手一覧表'!H183)</f>
      </c>
      <c r="I183" s="28">
        <f>IF('男女補欠一覧'!F183="","",'男女補欠一覧'!F183)</f>
      </c>
    </row>
    <row r="184" spans="2:9" ht="13.5">
      <c r="B184" s="36">
        <f>IF('男子選手一覧表'!F184="","",'男子選手一覧表'!F184)</f>
      </c>
      <c r="C184" s="36">
        <f>IF('男女補欠一覧'!C184="","",'男女補欠一覧'!C184)</f>
      </c>
      <c r="D184" s="28">
        <f>IF('女子選手一覧表'!F184="","",'女子選手一覧表'!F184)</f>
      </c>
      <c r="E184" s="28">
        <f>IF('男女補欠一覧'!D184="","",'男女補欠一覧'!D184)</f>
      </c>
      <c r="F184" s="28">
        <f>IF('男子選手一覧表'!H184="","",'男子選手一覧表'!H184)</f>
      </c>
      <c r="G184" s="28">
        <f>IF('男女補欠一覧'!E184="","",'男女補欠一覧'!E184)</f>
      </c>
      <c r="H184" s="28">
        <f>IF('女子選手一覧表'!H184="","",'女子選手一覧表'!H184)</f>
      </c>
      <c r="I184" s="28">
        <f>IF('男女補欠一覧'!F184="","",'男女補欠一覧'!F184)</f>
      </c>
    </row>
    <row r="185" spans="2:9" ht="13.5">
      <c r="B185" s="36">
        <f>IF('男子選手一覧表'!F185="","",'男子選手一覧表'!F185)</f>
      </c>
      <c r="C185" s="36">
        <f>IF('男女補欠一覧'!C185="","",'男女補欠一覧'!C185)</f>
      </c>
      <c r="D185" s="28">
        <f>IF('女子選手一覧表'!F185="","",'女子選手一覧表'!F185)</f>
      </c>
      <c r="E185" s="28">
        <f>IF('男女補欠一覧'!D185="","",'男女補欠一覧'!D185)</f>
      </c>
      <c r="F185" s="28">
        <f>IF('男子選手一覧表'!H185="","",'男子選手一覧表'!H185)</f>
      </c>
      <c r="G185" s="28">
        <f>IF('男女補欠一覧'!E185="","",'男女補欠一覧'!E185)</f>
      </c>
      <c r="H185" s="28">
        <f>IF('女子選手一覧表'!H185="","",'女子選手一覧表'!H185)</f>
      </c>
      <c r="I185" s="28">
        <f>IF('男女補欠一覧'!F185="","",'男女補欠一覧'!F185)</f>
      </c>
    </row>
    <row r="186" spans="2:9" ht="13.5">
      <c r="B186" s="36">
        <f>IF('男子選手一覧表'!F186="","",'男子選手一覧表'!F186)</f>
      </c>
      <c r="C186" s="36">
        <f>IF('男女補欠一覧'!C186="","",'男女補欠一覧'!C186)</f>
      </c>
      <c r="D186" s="28">
        <f>IF('女子選手一覧表'!F186="","",'女子選手一覧表'!F186)</f>
      </c>
      <c r="E186" s="28">
        <f>IF('男女補欠一覧'!D186="","",'男女補欠一覧'!D186)</f>
      </c>
      <c r="F186" s="28">
        <f>IF('男子選手一覧表'!H186="","",'男子選手一覧表'!H186)</f>
      </c>
      <c r="G186" s="28">
        <f>IF('男女補欠一覧'!E186="","",'男女補欠一覧'!E186)</f>
      </c>
      <c r="H186" s="28">
        <f>IF('女子選手一覧表'!H186="","",'女子選手一覧表'!H186)</f>
      </c>
      <c r="I186" s="28">
        <f>IF('男女補欠一覧'!F186="","",'男女補欠一覧'!F186)</f>
      </c>
    </row>
    <row r="187" spans="2:9" ht="13.5">
      <c r="B187" s="36">
        <f>IF('男子選手一覧表'!F187="","",'男子選手一覧表'!F187)</f>
      </c>
      <c r="C187" s="36">
        <f>IF('男女補欠一覧'!C187="","",'男女補欠一覧'!C187)</f>
      </c>
      <c r="D187" s="28">
        <f>IF('女子選手一覧表'!F187="","",'女子選手一覧表'!F187)</f>
      </c>
      <c r="E187" s="28">
        <f>IF('男女補欠一覧'!D187="","",'男女補欠一覧'!D187)</f>
      </c>
      <c r="F187" s="28">
        <f>IF('男子選手一覧表'!H187="","",'男子選手一覧表'!H187)</f>
      </c>
      <c r="G187" s="28">
        <f>IF('男女補欠一覧'!E187="","",'男女補欠一覧'!E187)</f>
      </c>
      <c r="H187" s="28">
        <f>IF('女子選手一覧表'!H187="","",'女子選手一覧表'!H187)</f>
      </c>
      <c r="I187" s="28">
        <f>IF('男女補欠一覧'!F187="","",'男女補欠一覧'!F187)</f>
      </c>
    </row>
    <row r="188" spans="2:9" ht="13.5">
      <c r="B188" s="36">
        <f>IF('男子選手一覧表'!F188="","",'男子選手一覧表'!F188)</f>
      </c>
      <c r="C188" s="36">
        <f>IF('男女補欠一覧'!C188="","",'男女補欠一覧'!C188)</f>
      </c>
      <c r="D188" s="28">
        <f>IF('女子選手一覧表'!F188="","",'女子選手一覧表'!F188)</f>
      </c>
      <c r="E188" s="28">
        <f>IF('男女補欠一覧'!D188="","",'男女補欠一覧'!D188)</f>
      </c>
      <c r="F188" s="28">
        <f>IF('男子選手一覧表'!H188="","",'男子選手一覧表'!H188)</f>
      </c>
      <c r="G188" s="28">
        <f>IF('男女補欠一覧'!E188="","",'男女補欠一覧'!E188)</f>
      </c>
      <c r="H188" s="28">
        <f>IF('女子選手一覧表'!H188="","",'女子選手一覧表'!H188)</f>
      </c>
      <c r="I188" s="28">
        <f>IF('男女補欠一覧'!F188="","",'男女補欠一覧'!F188)</f>
      </c>
    </row>
    <row r="189" spans="2:9" ht="13.5">
      <c r="B189" s="36">
        <f>IF('男子選手一覧表'!F189="","",'男子選手一覧表'!F189)</f>
      </c>
      <c r="C189" s="36">
        <f>IF('男女補欠一覧'!C189="","",'男女補欠一覧'!C189)</f>
      </c>
      <c r="D189" s="28">
        <f>IF('女子選手一覧表'!F189="","",'女子選手一覧表'!F189)</f>
      </c>
      <c r="E189" s="28">
        <f>IF('男女補欠一覧'!D189="","",'男女補欠一覧'!D189)</f>
      </c>
      <c r="F189" s="28">
        <f>IF('男子選手一覧表'!H189="","",'男子選手一覧表'!H189)</f>
      </c>
      <c r="G189" s="28">
        <f>IF('男女補欠一覧'!E189="","",'男女補欠一覧'!E189)</f>
      </c>
      <c r="H189" s="28">
        <f>IF('女子選手一覧表'!H189="","",'女子選手一覧表'!H189)</f>
      </c>
      <c r="I189" s="28">
        <f>IF('男女補欠一覧'!F189="","",'男女補欠一覧'!F189)</f>
      </c>
    </row>
    <row r="190" spans="2:9" ht="13.5">
      <c r="B190" s="36">
        <f>IF('男子選手一覧表'!F190="","",'男子選手一覧表'!F190)</f>
      </c>
      <c r="C190" s="36">
        <f>IF('男女補欠一覧'!C190="","",'男女補欠一覧'!C190)</f>
      </c>
      <c r="D190" s="28">
        <f>IF('女子選手一覧表'!F190="","",'女子選手一覧表'!F190)</f>
      </c>
      <c r="E190" s="28">
        <f>IF('男女補欠一覧'!D190="","",'男女補欠一覧'!D190)</f>
      </c>
      <c r="F190" s="28">
        <f>IF('男子選手一覧表'!H190="","",'男子選手一覧表'!H190)</f>
      </c>
      <c r="G190" s="28">
        <f>IF('男女補欠一覧'!E190="","",'男女補欠一覧'!E190)</f>
      </c>
      <c r="H190" s="28">
        <f>IF('女子選手一覧表'!H190="","",'女子選手一覧表'!H190)</f>
      </c>
      <c r="I190" s="28">
        <f>IF('男女補欠一覧'!F190="","",'男女補欠一覧'!F190)</f>
      </c>
    </row>
    <row r="191" spans="2:9" ht="13.5">
      <c r="B191" s="36">
        <f>IF('男子選手一覧表'!F191="","",'男子選手一覧表'!F191)</f>
      </c>
      <c r="C191" s="36">
        <f>IF('男女補欠一覧'!C191="","",'男女補欠一覧'!C191)</f>
      </c>
      <c r="D191" s="28">
        <f>IF('女子選手一覧表'!F191="","",'女子選手一覧表'!F191)</f>
      </c>
      <c r="E191" s="28">
        <f>IF('男女補欠一覧'!D191="","",'男女補欠一覧'!D191)</f>
      </c>
      <c r="F191" s="28">
        <f>IF('男子選手一覧表'!H191="","",'男子選手一覧表'!H191)</f>
      </c>
      <c r="G191" s="28">
        <f>IF('男女補欠一覧'!E191="","",'男女補欠一覧'!E191)</f>
      </c>
      <c r="H191" s="28">
        <f>IF('女子選手一覧表'!H191="","",'女子選手一覧表'!H191)</f>
      </c>
      <c r="I191" s="28">
        <f>IF('男女補欠一覧'!F191="","",'男女補欠一覧'!F191)</f>
      </c>
    </row>
    <row r="192" spans="2:9" ht="13.5">
      <c r="B192" s="36">
        <f>IF('男子選手一覧表'!F192="","",'男子選手一覧表'!F192)</f>
      </c>
      <c r="C192" s="36">
        <f>IF('男女補欠一覧'!C192="","",'男女補欠一覧'!C192)</f>
      </c>
      <c r="D192" s="28">
        <f>IF('女子選手一覧表'!F192="","",'女子選手一覧表'!F192)</f>
      </c>
      <c r="E192" s="28">
        <f>IF('男女補欠一覧'!D192="","",'男女補欠一覧'!D192)</f>
      </c>
      <c r="F192" s="28">
        <f>IF('男子選手一覧表'!H192="","",'男子選手一覧表'!H192)</f>
      </c>
      <c r="G192" s="28">
        <f>IF('男女補欠一覧'!E192="","",'男女補欠一覧'!E192)</f>
      </c>
      <c r="H192" s="28">
        <f>IF('女子選手一覧表'!H192="","",'女子選手一覧表'!H192)</f>
      </c>
      <c r="I192" s="28">
        <f>IF('男女補欠一覧'!F192="","",'男女補欠一覧'!F192)</f>
      </c>
    </row>
    <row r="193" spans="2:9" ht="13.5">
      <c r="B193" s="36">
        <f>IF('男子選手一覧表'!F193="","",'男子選手一覧表'!F193)</f>
      </c>
      <c r="C193" s="36">
        <f>IF('男女補欠一覧'!C193="","",'男女補欠一覧'!C193)</f>
      </c>
      <c r="D193" s="28">
        <f>IF('女子選手一覧表'!F193="","",'女子選手一覧表'!F193)</f>
      </c>
      <c r="E193" s="28">
        <f>IF('男女補欠一覧'!D193="","",'男女補欠一覧'!D193)</f>
      </c>
      <c r="F193" s="28">
        <f>IF('男子選手一覧表'!H193="","",'男子選手一覧表'!H193)</f>
      </c>
      <c r="G193" s="28">
        <f>IF('男女補欠一覧'!E193="","",'男女補欠一覧'!E193)</f>
      </c>
      <c r="H193" s="28">
        <f>IF('女子選手一覧表'!H193="","",'女子選手一覧表'!H193)</f>
      </c>
      <c r="I193" s="28">
        <f>IF('男女補欠一覧'!F193="","",'男女補欠一覧'!F193)</f>
      </c>
    </row>
    <row r="194" spans="2:9" ht="13.5">
      <c r="B194" s="36">
        <f>IF('男子選手一覧表'!F194="","",'男子選手一覧表'!F194)</f>
      </c>
      <c r="C194" s="36">
        <f>IF('男女補欠一覧'!C194="","",'男女補欠一覧'!C194)</f>
      </c>
      <c r="D194" s="28">
        <f>IF('女子選手一覧表'!F194="","",'女子選手一覧表'!F194)</f>
      </c>
      <c r="E194" s="28">
        <f>IF('男女補欠一覧'!D194="","",'男女補欠一覧'!D194)</f>
      </c>
      <c r="F194" s="28">
        <f>IF('男子選手一覧表'!H194="","",'男子選手一覧表'!H194)</f>
      </c>
      <c r="G194" s="28">
        <f>IF('男女補欠一覧'!E194="","",'男女補欠一覧'!E194)</f>
      </c>
      <c r="H194" s="28">
        <f>IF('女子選手一覧表'!H194="","",'女子選手一覧表'!H194)</f>
      </c>
      <c r="I194" s="28">
        <f>IF('男女補欠一覧'!F194="","",'男女補欠一覧'!F194)</f>
      </c>
    </row>
    <row r="195" spans="2:9" ht="13.5">
      <c r="B195" s="36">
        <f>IF('男子選手一覧表'!F195="","",'男子選手一覧表'!F195)</f>
      </c>
      <c r="C195" s="36">
        <f>IF('男女補欠一覧'!C195="","",'男女補欠一覧'!C195)</f>
      </c>
      <c r="D195" s="28">
        <f>IF('女子選手一覧表'!F195="","",'女子選手一覧表'!F195)</f>
      </c>
      <c r="E195" s="28">
        <f>IF('男女補欠一覧'!D195="","",'男女補欠一覧'!D195)</f>
      </c>
      <c r="F195" s="28">
        <f>IF('男子選手一覧表'!H195="","",'男子選手一覧表'!H195)</f>
      </c>
      <c r="G195" s="28">
        <f>IF('男女補欠一覧'!E195="","",'男女補欠一覧'!E195)</f>
      </c>
      <c r="H195" s="28">
        <f>IF('女子選手一覧表'!H195="","",'女子選手一覧表'!H195)</f>
      </c>
      <c r="I195" s="28">
        <f>IF('男女補欠一覧'!F195="","",'男女補欠一覧'!F195)</f>
      </c>
    </row>
    <row r="196" spans="2:9" ht="13.5">
      <c r="B196" s="36">
        <f>IF('男子選手一覧表'!F196="","",'男子選手一覧表'!F196)</f>
      </c>
      <c r="C196" s="36">
        <f>IF('男女補欠一覧'!C196="","",'男女補欠一覧'!C196)</f>
      </c>
      <c r="D196" s="28">
        <f>IF('女子選手一覧表'!F196="","",'女子選手一覧表'!F196)</f>
      </c>
      <c r="E196" s="28">
        <f>IF('男女補欠一覧'!D196="","",'男女補欠一覧'!D196)</f>
      </c>
      <c r="F196" s="28">
        <f>IF('男子選手一覧表'!H196="","",'男子選手一覧表'!H196)</f>
      </c>
      <c r="G196" s="28">
        <f>IF('男女補欠一覧'!E196="","",'男女補欠一覧'!E196)</f>
      </c>
      <c r="H196" s="28">
        <f>IF('女子選手一覧表'!H196="","",'女子選手一覧表'!H196)</f>
      </c>
      <c r="I196" s="28">
        <f>IF('男女補欠一覧'!F196="","",'男女補欠一覧'!F196)</f>
      </c>
    </row>
    <row r="197" spans="2:9" ht="13.5">
      <c r="B197" s="36">
        <f>IF('男子選手一覧表'!F197="","",'男子選手一覧表'!F197)</f>
      </c>
      <c r="C197" s="36">
        <f>IF('男女補欠一覧'!C197="","",'男女補欠一覧'!C197)</f>
      </c>
      <c r="D197" s="28">
        <f>IF('女子選手一覧表'!F197="","",'女子選手一覧表'!F197)</f>
      </c>
      <c r="E197" s="28">
        <f>IF('男女補欠一覧'!D197="","",'男女補欠一覧'!D197)</f>
      </c>
      <c r="F197" s="28">
        <f>IF('男子選手一覧表'!H197="","",'男子選手一覧表'!H197)</f>
      </c>
      <c r="G197" s="28">
        <f>IF('男女補欠一覧'!E197="","",'男女補欠一覧'!E197)</f>
      </c>
      <c r="H197" s="28">
        <f>IF('女子選手一覧表'!H197="","",'女子選手一覧表'!H197)</f>
      </c>
      <c r="I197" s="28">
        <f>IF('男女補欠一覧'!F197="","",'男女補欠一覧'!F197)</f>
      </c>
    </row>
    <row r="198" spans="2:9" ht="13.5">
      <c r="B198" s="36">
        <f>IF('男子選手一覧表'!F198="","",'男子選手一覧表'!F198)</f>
      </c>
      <c r="C198" s="36">
        <f>IF('男女補欠一覧'!C198="","",'男女補欠一覧'!C198)</f>
      </c>
      <c r="D198" s="28">
        <f>IF('女子選手一覧表'!F198="","",'女子選手一覧表'!F198)</f>
      </c>
      <c r="E198" s="28">
        <f>IF('男女補欠一覧'!D198="","",'男女補欠一覧'!D198)</f>
      </c>
      <c r="F198" s="28">
        <f>IF('男子選手一覧表'!H198="","",'男子選手一覧表'!H198)</f>
      </c>
      <c r="G198" s="28">
        <f>IF('男女補欠一覧'!E198="","",'男女補欠一覧'!E198)</f>
      </c>
      <c r="H198" s="28">
        <f>IF('女子選手一覧表'!H198="","",'女子選手一覧表'!H198)</f>
      </c>
      <c r="I198" s="28">
        <f>IF('男女補欠一覧'!F198="","",'男女補欠一覧'!F198)</f>
      </c>
    </row>
    <row r="199" spans="2:9" ht="13.5">
      <c r="B199" s="36">
        <f>IF('男子選手一覧表'!F199="","",'男子選手一覧表'!F199)</f>
      </c>
      <c r="C199" s="36">
        <f>IF('男女補欠一覧'!C199="","",'男女補欠一覧'!C199)</f>
      </c>
      <c r="D199" s="28">
        <f>IF('女子選手一覧表'!F199="","",'女子選手一覧表'!F199)</f>
      </c>
      <c r="E199" s="28">
        <f>IF('男女補欠一覧'!D199="","",'男女補欠一覧'!D199)</f>
      </c>
      <c r="F199" s="28">
        <f>IF('男子選手一覧表'!H199="","",'男子選手一覧表'!H199)</f>
      </c>
      <c r="G199" s="28">
        <f>IF('男女補欠一覧'!E199="","",'男女補欠一覧'!E199)</f>
      </c>
      <c r="H199" s="28">
        <f>IF('女子選手一覧表'!H199="","",'女子選手一覧表'!H199)</f>
      </c>
      <c r="I199" s="28">
        <f>IF('男女補欠一覧'!F199="","",'男女補欠一覧'!F199)</f>
      </c>
    </row>
    <row r="200" spans="2:9" ht="13.5">
      <c r="B200" s="36">
        <f>IF('男子選手一覧表'!F200="","",'男子選手一覧表'!F200)</f>
      </c>
      <c r="C200" s="36">
        <f>IF('男女補欠一覧'!C200="","",'男女補欠一覧'!C200)</f>
      </c>
      <c r="D200" s="28">
        <f>IF('女子選手一覧表'!F200="","",'女子選手一覧表'!F200)</f>
      </c>
      <c r="E200" s="28">
        <f>IF('男女補欠一覧'!D200="","",'男女補欠一覧'!D200)</f>
      </c>
      <c r="F200" s="28">
        <f>IF('男子選手一覧表'!H200="","",'男子選手一覧表'!H200)</f>
      </c>
      <c r="G200" s="28">
        <f>IF('男女補欠一覧'!E200="","",'男女補欠一覧'!E200)</f>
      </c>
      <c r="H200" s="28">
        <f>IF('女子選手一覧表'!H200="","",'女子選手一覧表'!H200)</f>
      </c>
      <c r="I200" s="28">
        <f>IF('男女補欠一覧'!F200="","",'男女補欠一覧'!F200)</f>
      </c>
    </row>
    <row r="201" spans="2:9" ht="13.5">
      <c r="B201" s="36">
        <f>IF('男子選手一覧表'!F201="","",'男子選手一覧表'!F201)</f>
      </c>
      <c r="C201" s="36">
        <f>IF('男女補欠一覧'!C201="","",'男女補欠一覧'!C201)</f>
      </c>
      <c r="D201" s="28">
        <f>IF('女子選手一覧表'!F201="","",'女子選手一覧表'!F201)</f>
      </c>
      <c r="E201" s="28">
        <f>IF('男女補欠一覧'!D201="","",'男女補欠一覧'!D201)</f>
      </c>
      <c r="F201" s="28">
        <f>IF('男子選手一覧表'!H201="","",'男子選手一覧表'!H201)</f>
      </c>
      <c r="G201" s="28">
        <f>IF('男女補欠一覧'!E201="","",'男女補欠一覧'!E201)</f>
      </c>
      <c r="H201" s="28">
        <f>IF('女子選手一覧表'!H201="","",'女子選手一覧表'!H201)</f>
      </c>
      <c r="I201" s="28">
        <f>IF('男女補欠一覧'!F201="","",'男女補欠一覧'!F201)</f>
      </c>
    </row>
    <row r="202" spans="2:9" ht="13.5">
      <c r="B202" s="36">
        <f>IF('男子選手一覧表'!F202="","",'男子選手一覧表'!F202)</f>
      </c>
      <c r="C202" s="36">
        <f>IF('男女補欠一覧'!C202="","",'男女補欠一覧'!C202)</f>
      </c>
      <c r="D202" s="28">
        <f>IF('女子選手一覧表'!F202="","",'女子選手一覧表'!F202)</f>
      </c>
      <c r="E202" s="28">
        <f>IF('男女補欠一覧'!D202="","",'男女補欠一覧'!D202)</f>
      </c>
      <c r="F202" s="28">
        <f>IF('男子選手一覧表'!H202="","",'男子選手一覧表'!H202)</f>
      </c>
      <c r="G202" s="28">
        <f>IF('男女補欠一覧'!E202="","",'男女補欠一覧'!E202)</f>
      </c>
      <c r="H202" s="28">
        <f>IF('女子選手一覧表'!H202="","",'女子選手一覧表'!H202)</f>
      </c>
      <c r="I202" s="28">
        <f>IF('男女補欠一覧'!F202="","",'男女補欠一覧'!F202)</f>
      </c>
    </row>
    <row r="203" spans="2:9" ht="13.5">
      <c r="B203" s="36">
        <f>IF('男子選手一覧表'!F203="","",'男子選手一覧表'!F203)</f>
      </c>
      <c r="C203" s="36">
        <f>IF('男女補欠一覧'!C203="","",'男女補欠一覧'!C203)</f>
      </c>
      <c r="D203" s="28">
        <f>IF('女子選手一覧表'!F203="","",'女子選手一覧表'!F203)</f>
      </c>
      <c r="E203" s="28">
        <f>IF('男女補欠一覧'!D203="","",'男女補欠一覧'!D203)</f>
      </c>
      <c r="F203" s="28">
        <f>IF('男子選手一覧表'!H203="","",'男子選手一覧表'!H203)</f>
      </c>
      <c r="G203" s="28">
        <f>IF('男女補欠一覧'!E203="","",'男女補欠一覧'!E203)</f>
      </c>
      <c r="H203" s="28">
        <f>IF('女子選手一覧表'!H203="","",'女子選手一覧表'!H203)</f>
      </c>
      <c r="I203" s="28">
        <f>IF('男女補欠一覧'!F203="","",'男女補欠一覧'!F203)</f>
      </c>
    </row>
    <row r="204" spans="2:9" ht="13.5">
      <c r="B204" s="36">
        <f>IF('男子選手一覧表'!F204="","",'男子選手一覧表'!F204)</f>
      </c>
      <c r="C204" s="36">
        <f>IF('男女補欠一覧'!C204="","",'男女補欠一覧'!C204)</f>
      </c>
      <c r="D204" s="28">
        <f>IF('女子選手一覧表'!F204="","",'女子選手一覧表'!F204)</f>
      </c>
      <c r="E204" s="28">
        <f>IF('男女補欠一覧'!D204="","",'男女補欠一覧'!D204)</f>
      </c>
      <c r="F204" s="28">
        <f>IF('男子選手一覧表'!H204="","",'男子選手一覧表'!H204)</f>
      </c>
      <c r="G204" s="28">
        <f>IF('男女補欠一覧'!E204="","",'男女補欠一覧'!E204)</f>
      </c>
      <c r="H204" s="28">
        <f>IF('女子選手一覧表'!H204="","",'女子選手一覧表'!H204)</f>
      </c>
      <c r="I204" s="28">
        <f>IF('男女補欠一覧'!F204="","",'男女補欠一覧'!F204)</f>
      </c>
    </row>
    <row r="205" spans="2:9" ht="13.5">
      <c r="B205" s="36">
        <f>IF('男子選手一覧表'!F205="","",'男子選手一覧表'!F205)</f>
      </c>
      <c r="C205" s="36">
        <f>IF('男女補欠一覧'!C205="","",'男女補欠一覧'!C205)</f>
      </c>
      <c r="D205" s="28">
        <f>IF('女子選手一覧表'!F205="","",'女子選手一覧表'!F205)</f>
      </c>
      <c r="E205" s="28">
        <f>IF('男女補欠一覧'!D205="","",'男女補欠一覧'!D205)</f>
      </c>
      <c r="F205" s="28">
        <f>IF('男子選手一覧表'!H205="","",'男子選手一覧表'!H205)</f>
      </c>
      <c r="G205" s="28">
        <f>IF('男女補欠一覧'!E205="","",'男女補欠一覧'!E205)</f>
      </c>
      <c r="H205" s="28">
        <f>IF('女子選手一覧表'!H205="","",'女子選手一覧表'!H205)</f>
      </c>
      <c r="I205" s="28">
        <f>IF('男女補欠一覧'!F205="","",'男女補欠一覧'!F205)</f>
      </c>
    </row>
    <row r="206" spans="2:9" ht="13.5">
      <c r="B206" s="36">
        <f>IF('男子選手一覧表'!F206="","",'男子選手一覧表'!F206)</f>
      </c>
      <c r="C206" s="36">
        <f>IF('男女補欠一覧'!C206="","",'男女補欠一覧'!C206)</f>
      </c>
      <c r="D206" s="28">
        <f>IF('女子選手一覧表'!F206="","",'女子選手一覧表'!F206)</f>
      </c>
      <c r="E206" s="28">
        <f>IF('男女補欠一覧'!D206="","",'男女補欠一覧'!D206)</f>
      </c>
      <c r="F206" s="28">
        <f>IF('男子選手一覧表'!H206="","",'男子選手一覧表'!H206)</f>
      </c>
      <c r="G206" s="28">
        <f>IF('男女補欠一覧'!E206="","",'男女補欠一覧'!E206)</f>
      </c>
      <c r="H206" s="28">
        <f>IF('女子選手一覧表'!H206="","",'女子選手一覧表'!H206)</f>
      </c>
      <c r="I206" s="28">
        <f>IF('男女補欠一覧'!F206="","",'男女補欠一覧'!F206)</f>
      </c>
    </row>
    <row r="207" spans="2:9" ht="13.5">
      <c r="B207" s="36">
        <f>IF('男子選手一覧表'!F207="","",'男子選手一覧表'!F207)</f>
      </c>
      <c r="C207" s="36">
        <f>IF('男女補欠一覧'!C207="","",'男女補欠一覧'!C207)</f>
      </c>
      <c r="D207" s="28">
        <f>IF('女子選手一覧表'!F207="","",'女子選手一覧表'!F207)</f>
      </c>
      <c r="E207" s="28">
        <f>IF('男女補欠一覧'!D207="","",'男女補欠一覧'!D207)</f>
      </c>
      <c r="F207" s="28">
        <f>IF('男子選手一覧表'!H207="","",'男子選手一覧表'!H207)</f>
      </c>
      <c r="G207" s="28">
        <f>IF('男女補欠一覧'!E207="","",'男女補欠一覧'!E207)</f>
      </c>
      <c r="H207" s="28">
        <f>IF('女子選手一覧表'!H207="","",'女子選手一覧表'!H207)</f>
      </c>
      <c r="I207" s="28">
        <f>IF('男女補欠一覧'!F207="","",'男女補欠一覧'!F207)</f>
      </c>
    </row>
    <row r="208" spans="2:9" ht="13.5">
      <c r="B208" s="36">
        <f>IF('男子選手一覧表'!F208="","",'男子選手一覧表'!F208)</f>
      </c>
      <c r="C208" s="36">
        <f>IF('男女補欠一覧'!C208="","",'男女補欠一覧'!C208)</f>
      </c>
      <c r="D208" s="28">
        <f>IF('女子選手一覧表'!F208="","",'女子選手一覧表'!F208)</f>
      </c>
      <c r="E208" s="28">
        <f>IF('男女補欠一覧'!D208="","",'男女補欠一覧'!D208)</f>
      </c>
      <c r="F208" s="28">
        <f>IF('男子選手一覧表'!H208="","",'男子選手一覧表'!H208)</f>
      </c>
      <c r="G208" s="28">
        <f>IF('男女補欠一覧'!E208="","",'男女補欠一覧'!E208)</f>
      </c>
      <c r="H208" s="28">
        <f>IF('女子選手一覧表'!H208="","",'女子選手一覧表'!H208)</f>
      </c>
      <c r="I208" s="28">
        <f>IF('男女補欠一覧'!F208="","",'男女補欠一覧'!F208)</f>
      </c>
    </row>
    <row r="209" spans="2:9" ht="13.5">
      <c r="B209" s="36">
        <f>IF('男子選手一覧表'!F209="","",'男子選手一覧表'!F209)</f>
      </c>
      <c r="C209" s="36">
        <f>IF('男女補欠一覧'!C209="","",'男女補欠一覧'!C209)</f>
      </c>
      <c r="D209" s="28">
        <f>IF('女子選手一覧表'!F209="","",'女子選手一覧表'!F209)</f>
      </c>
      <c r="E209" s="28">
        <f>IF('男女補欠一覧'!D209="","",'男女補欠一覧'!D209)</f>
      </c>
      <c r="F209" s="28">
        <f>IF('男子選手一覧表'!H209="","",'男子選手一覧表'!H209)</f>
      </c>
      <c r="G209" s="28">
        <f>IF('男女補欠一覧'!E209="","",'男女補欠一覧'!E209)</f>
      </c>
      <c r="H209" s="28">
        <f>IF('女子選手一覧表'!H209="","",'女子選手一覧表'!H209)</f>
      </c>
      <c r="I209" s="28">
        <f>IF('男女補欠一覧'!F209="","",'男女補欠一覧'!F209)</f>
      </c>
    </row>
    <row r="210" spans="2:9" ht="13.5">
      <c r="B210" s="36">
        <f>IF('男子選手一覧表'!F210="","",'男子選手一覧表'!F210)</f>
      </c>
      <c r="C210" s="36">
        <f>IF('男女補欠一覧'!C210="","",'男女補欠一覧'!C210)</f>
      </c>
      <c r="D210" s="28">
        <f>IF('女子選手一覧表'!F210="","",'女子選手一覧表'!F210)</f>
      </c>
      <c r="E210" s="28">
        <f>IF('男女補欠一覧'!D210="","",'男女補欠一覧'!D210)</f>
      </c>
      <c r="F210" s="28">
        <f>IF('男子選手一覧表'!H210="","",'男子選手一覧表'!H210)</f>
      </c>
      <c r="G210" s="28">
        <f>IF('男女補欠一覧'!E210="","",'男女補欠一覧'!E210)</f>
      </c>
      <c r="H210" s="28">
        <f>IF('女子選手一覧表'!H210="","",'女子選手一覧表'!H210)</f>
      </c>
      <c r="I210" s="28">
        <f>IF('男女補欠一覧'!F210="","",'男女補欠一覧'!F210)</f>
      </c>
    </row>
    <row r="211" spans="2:9" ht="13.5">
      <c r="B211" s="36">
        <f>IF('男子選手一覧表'!F211="","",'男子選手一覧表'!F211)</f>
      </c>
      <c r="C211" s="36">
        <f>IF('男女補欠一覧'!C211="","",'男女補欠一覧'!C211)</f>
      </c>
      <c r="D211" s="28">
        <f>IF('女子選手一覧表'!F211="","",'女子選手一覧表'!F211)</f>
      </c>
      <c r="E211" s="28">
        <f>IF('男女補欠一覧'!D211="","",'男女補欠一覧'!D211)</f>
      </c>
      <c r="F211" s="28">
        <f>IF('男子選手一覧表'!H211="","",'男子選手一覧表'!H211)</f>
      </c>
      <c r="G211" s="28">
        <f>IF('男女補欠一覧'!E211="","",'男女補欠一覧'!E211)</f>
      </c>
      <c r="H211" s="28">
        <f>IF('女子選手一覧表'!H211="","",'女子選手一覧表'!H211)</f>
      </c>
      <c r="I211" s="28">
        <f>IF('男女補欠一覧'!F211="","",'男女補欠一覧'!F211)</f>
      </c>
    </row>
    <row r="212" spans="2:9" ht="13.5">
      <c r="B212" s="36">
        <f>IF('男子選手一覧表'!F212="","",'男子選手一覧表'!F212)</f>
      </c>
      <c r="C212" s="36">
        <f>IF('男女補欠一覧'!C212="","",'男女補欠一覧'!C212)</f>
      </c>
      <c r="D212" s="28">
        <f>IF('女子選手一覧表'!F212="","",'女子選手一覧表'!F212)</f>
      </c>
      <c r="E212" s="28">
        <f>IF('男女補欠一覧'!D212="","",'男女補欠一覧'!D212)</f>
      </c>
      <c r="F212" s="28">
        <f>IF('男子選手一覧表'!H212="","",'男子選手一覧表'!H212)</f>
      </c>
      <c r="G212" s="28">
        <f>IF('男女補欠一覧'!E212="","",'男女補欠一覧'!E212)</f>
      </c>
      <c r="H212" s="28">
        <f>IF('女子選手一覧表'!H212="","",'女子選手一覧表'!H212)</f>
      </c>
      <c r="I212" s="28">
        <f>IF('男女補欠一覧'!F212="","",'男女補欠一覧'!F212)</f>
      </c>
    </row>
    <row r="213" spans="2:9" ht="13.5">
      <c r="B213" s="36">
        <f>IF('男子選手一覧表'!F213="","",'男子選手一覧表'!F213)</f>
      </c>
      <c r="C213" s="36">
        <f>IF('男女補欠一覧'!C213="","",'男女補欠一覧'!C213)</f>
      </c>
      <c r="D213" s="28">
        <f>IF('女子選手一覧表'!F213="","",'女子選手一覧表'!F213)</f>
      </c>
      <c r="E213" s="28">
        <f>IF('男女補欠一覧'!D213="","",'男女補欠一覧'!D213)</f>
      </c>
      <c r="F213" s="28">
        <f>IF('男子選手一覧表'!H213="","",'男子選手一覧表'!H213)</f>
      </c>
      <c r="G213" s="28">
        <f>IF('男女補欠一覧'!E213="","",'男女補欠一覧'!E213)</f>
      </c>
      <c r="H213" s="28">
        <f>IF('女子選手一覧表'!H213="","",'女子選手一覧表'!H213)</f>
      </c>
      <c r="I213" s="28">
        <f>IF('男女補欠一覧'!F213="","",'男女補欠一覧'!F213)</f>
      </c>
    </row>
    <row r="214" spans="2:9" ht="13.5">
      <c r="B214" s="36">
        <f>IF('男子選手一覧表'!F214="","",'男子選手一覧表'!F214)</f>
      </c>
      <c r="C214" s="36">
        <f>IF('男女補欠一覧'!C214="","",'男女補欠一覧'!C214)</f>
      </c>
      <c r="D214" s="28">
        <f>IF('女子選手一覧表'!F214="","",'女子選手一覧表'!F214)</f>
      </c>
      <c r="E214" s="28">
        <f>IF('男女補欠一覧'!D214="","",'男女補欠一覧'!D214)</f>
      </c>
      <c r="F214" s="28">
        <f>IF('男子選手一覧表'!H214="","",'男子選手一覧表'!H214)</f>
      </c>
      <c r="G214" s="28">
        <f>IF('男女補欠一覧'!E214="","",'男女補欠一覧'!E214)</f>
      </c>
      <c r="H214" s="28">
        <f>IF('女子選手一覧表'!H214="","",'女子選手一覧表'!H214)</f>
      </c>
      <c r="I214" s="28">
        <f>IF('男女補欠一覧'!F214="","",'男女補欠一覧'!F214)</f>
      </c>
    </row>
    <row r="215" spans="2:9" ht="13.5">
      <c r="B215" s="36">
        <f>IF('男子選手一覧表'!F215="","",'男子選手一覧表'!F215)</f>
      </c>
      <c r="C215" s="36">
        <f>IF('男女補欠一覧'!C215="","",'男女補欠一覧'!C215)</f>
      </c>
      <c r="D215" s="28">
        <f>IF('女子選手一覧表'!F215="","",'女子選手一覧表'!F215)</f>
      </c>
      <c r="E215" s="28">
        <f>IF('男女補欠一覧'!D215="","",'男女補欠一覧'!D215)</f>
      </c>
      <c r="F215" s="28">
        <f>IF('男子選手一覧表'!H215="","",'男子選手一覧表'!H215)</f>
      </c>
      <c r="G215" s="28">
        <f>IF('男女補欠一覧'!E215="","",'男女補欠一覧'!E215)</f>
      </c>
      <c r="H215" s="28">
        <f>IF('女子選手一覧表'!H215="","",'女子選手一覧表'!H215)</f>
      </c>
      <c r="I215" s="28">
        <f>IF('男女補欠一覧'!F215="","",'男女補欠一覧'!F215)</f>
      </c>
    </row>
    <row r="216" spans="2:9" ht="13.5">
      <c r="B216" s="36">
        <f>IF('男子選手一覧表'!F216="","",'男子選手一覧表'!F216)</f>
      </c>
      <c r="C216" s="36">
        <f>IF('男女補欠一覧'!C216="","",'男女補欠一覧'!C216)</f>
      </c>
      <c r="D216" s="28">
        <f>IF('女子選手一覧表'!F216="","",'女子選手一覧表'!F216)</f>
      </c>
      <c r="E216" s="28">
        <f>IF('男女補欠一覧'!D216="","",'男女補欠一覧'!D216)</f>
      </c>
      <c r="F216" s="28">
        <f>IF('男子選手一覧表'!H216="","",'男子選手一覧表'!H216)</f>
      </c>
      <c r="G216" s="28">
        <f>IF('男女補欠一覧'!E216="","",'男女補欠一覧'!E216)</f>
      </c>
      <c r="H216" s="28">
        <f>IF('女子選手一覧表'!H216="","",'女子選手一覧表'!H216)</f>
      </c>
      <c r="I216" s="28">
        <f>IF('男女補欠一覧'!F216="","",'男女補欠一覧'!F216)</f>
      </c>
    </row>
    <row r="217" spans="2:9" ht="13.5">
      <c r="B217" s="36">
        <f>IF('男子選手一覧表'!F217="","",'男子選手一覧表'!F217)</f>
      </c>
      <c r="C217" s="36">
        <f>IF('男女補欠一覧'!C217="","",'男女補欠一覧'!C217)</f>
      </c>
      <c r="D217" s="28">
        <f>IF('女子選手一覧表'!F217="","",'女子選手一覧表'!F217)</f>
      </c>
      <c r="E217" s="28">
        <f>IF('男女補欠一覧'!D217="","",'男女補欠一覧'!D217)</f>
      </c>
      <c r="F217" s="28">
        <f>IF('男子選手一覧表'!H217="","",'男子選手一覧表'!H217)</f>
      </c>
      <c r="G217" s="28">
        <f>IF('男女補欠一覧'!E217="","",'男女補欠一覧'!E217)</f>
      </c>
      <c r="H217" s="28">
        <f>IF('女子選手一覧表'!H217="","",'女子選手一覧表'!H217)</f>
      </c>
      <c r="I217" s="28">
        <f>IF('男女補欠一覧'!F217="","",'男女補欠一覧'!F217)</f>
      </c>
    </row>
    <row r="218" spans="2:9" ht="13.5">
      <c r="B218" s="36">
        <f>IF('男子選手一覧表'!F218="","",'男子選手一覧表'!F218)</f>
      </c>
      <c r="C218" s="36">
        <f>IF('男女補欠一覧'!C218="","",'男女補欠一覧'!C218)</f>
      </c>
      <c r="D218" s="28">
        <f>IF('女子選手一覧表'!F218="","",'女子選手一覧表'!F218)</f>
      </c>
      <c r="E218" s="28">
        <f>IF('男女補欠一覧'!D218="","",'男女補欠一覧'!D218)</f>
      </c>
      <c r="F218" s="28">
        <f>IF('男子選手一覧表'!H218="","",'男子選手一覧表'!H218)</f>
      </c>
      <c r="G218" s="28">
        <f>IF('男女補欠一覧'!E218="","",'男女補欠一覧'!E218)</f>
      </c>
      <c r="H218" s="28">
        <f>IF('女子選手一覧表'!H218="","",'女子選手一覧表'!H218)</f>
      </c>
      <c r="I218" s="28">
        <f>IF('男女補欠一覧'!F218="","",'男女補欠一覧'!F218)</f>
      </c>
    </row>
    <row r="219" spans="2:9" ht="13.5">
      <c r="B219" s="36">
        <f>IF('男子選手一覧表'!F219="","",'男子選手一覧表'!F219)</f>
      </c>
      <c r="C219" s="36">
        <f>IF('男女補欠一覧'!C219="","",'男女補欠一覧'!C219)</f>
      </c>
      <c r="D219" s="28">
        <f>IF('女子選手一覧表'!F219="","",'女子選手一覧表'!F219)</f>
      </c>
      <c r="E219" s="28">
        <f>IF('男女補欠一覧'!D219="","",'男女補欠一覧'!D219)</f>
      </c>
      <c r="F219" s="28">
        <f>IF('男子選手一覧表'!H219="","",'男子選手一覧表'!H219)</f>
      </c>
      <c r="G219" s="28">
        <f>IF('男女補欠一覧'!E219="","",'男女補欠一覧'!E219)</f>
      </c>
      <c r="H219" s="28">
        <f>IF('女子選手一覧表'!H219="","",'女子選手一覧表'!H219)</f>
      </c>
      <c r="I219" s="28">
        <f>IF('男女補欠一覧'!F219="","",'男女補欠一覧'!F219)</f>
      </c>
    </row>
    <row r="220" spans="2:9" ht="13.5">
      <c r="B220" s="36">
        <f>IF('男子選手一覧表'!F220="","",'男子選手一覧表'!F220)</f>
      </c>
      <c r="C220" s="36">
        <f>IF('男女補欠一覧'!C220="","",'男女補欠一覧'!C220)</f>
      </c>
      <c r="D220" s="28">
        <f>IF('女子選手一覧表'!F220="","",'女子選手一覧表'!F220)</f>
      </c>
      <c r="E220" s="28">
        <f>IF('男女補欠一覧'!D220="","",'男女補欠一覧'!D220)</f>
      </c>
      <c r="F220" s="28">
        <f>IF('男子選手一覧表'!H220="","",'男子選手一覧表'!H220)</f>
      </c>
      <c r="G220" s="28">
        <f>IF('男女補欠一覧'!E220="","",'男女補欠一覧'!E220)</f>
      </c>
      <c r="H220" s="28">
        <f>IF('女子選手一覧表'!H220="","",'女子選手一覧表'!H220)</f>
      </c>
      <c r="I220" s="28">
        <f>IF('男女補欠一覧'!F220="","",'男女補欠一覧'!F220)</f>
      </c>
    </row>
  </sheetData>
  <sheetProtection password="BFC8" sheet="1"/>
  <mergeCells count="19">
    <mergeCell ref="K15:R15"/>
    <mergeCell ref="L1:O1"/>
    <mergeCell ref="M21:O21"/>
    <mergeCell ref="P21:Q21"/>
    <mergeCell ref="P2:R2"/>
    <mergeCell ref="O7:R7"/>
    <mergeCell ref="N19:P19"/>
    <mergeCell ref="P13:R13"/>
    <mergeCell ref="Q4:R4"/>
    <mergeCell ref="Q5:R5"/>
    <mergeCell ref="K4:N4"/>
    <mergeCell ref="K5:N5"/>
    <mergeCell ref="Q6:R6"/>
    <mergeCell ref="K10:N10"/>
    <mergeCell ref="Q10:R10"/>
    <mergeCell ref="K11:N11"/>
    <mergeCell ref="Q11:R11"/>
    <mergeCell ref="K9:Q9"/>
    <mergeCell ref="K6:N6"/>
  </mergeCells>
  <printOptions/>
  <pageMargins left="0.75" right="0.75" top="1" bottom="1" header="0.512" footer="0.512"/>
  <pageSetup horizontalDpi="600" verticalDpi="6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okano</dc:creator>
  <cp:keywords/>
  <dc:description/>
  <cp:lastModifiedBy>Owner</cp:lastModifiedBy>
  <cp:lastPrinted>2019-02-09T06:08:34Z</cp:lastPrinted>
  <dcterms:created xsi:type="dcterms:W3CDTF">2001-01-31T00:50:30Z</dcterms:created>
  <dcterms:modified xsi:type="dcterms:W3CDTF">2021-03-06T07:50:53Z</dcterms:modified>
  <cp:category/>
  <cp:version/>
  <cp:contentType/>
  <cp:contentStatus/>
</cp:coreProperties>
</file>